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chartsheets/sheet5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100" yWindow="0" windowWidth="25880" windowHeight="16300" tabRatio="500"/>
  </bookViews>
  <sheets>
    <sheet name="Observed Trend Plot" sheetId="7" r:id="rId1"/>
    <sheet name="Time Series Plot - orange" sheetId="10" r:id="rId2"/>
    <sheet name="Time Series Plot - blue" sheetId="8" r:id="rId3"/>
    <sheet name="Bar Chart - orange" sheetId="6" r:id="rId4"/>
    <sheet name="plotting data - don't edit!" sheetId="1" state="hidden" r:id="rId5"/>
    <sheet name="Bar Chart - blue" sheetId="9" r:id="rId6"/>
    <sheet name="bar chart data" sheetId="3" r:id="rId7"/>
    <sheet name="time series data" sheetId="2" r:id="rId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2" i="1"/>
  <c r="L3" i="1"/>
  <c r="O3" i="1"/>
  <c r="P3" i="1"/>
  <c r="O4" i="1"/>
  <c r="P4" i="1"/>
  <c r="O5" i="1"/>
  <c r="P5" i="1"/>
  <c r="O6" i="1"/>
  <c r="P6" i="1"/>
  <c r="L2" i="1"/>
  <c r="O2" i="1"/>
  <c r="P2" i="1"/>
  <c r="N3" i="1"/>
  <c r="N4" i="1"/>
  <c r="N5" i="1"/>
  <c r="N6" i="1"/>
  <c r="N2" i="1"/>
  <c r="M3" i="1"/>
  <c r="L4" i="1"/>
  <c r="M4" i="1"/>
  <c r="L5" i="1"/>
  <c r="M5" i="1"/>
  <c r="L6" i="1"/>
  <c r="M6" i="1"/>
  <c r="M2" i="1"/>
  <c r="K3" i="1"/>
  <c r="K4" i="1"/>
  <c r="K5" i="1"/>
  <c r="K6" i="1"/>
  <c r="K2" i="1"/>
  <c r="P1" i="1"/>
  <c r="K1" i="1"/>
  <c r="L1" i="1"/>
  <c r="M1" i="1"/>
  <c r="N1" i="1"/>
  <c r="O1" i="1"/>
  <c r="J2" i="1"/>
  <c r="J3" i="1"/>
  <c r="J4" i="1"/>
  <c r="J5" i="1"/>
  <c r="J6" i="1"/>
  <c r="J1" i="1"/>
  <c r="H152" i="1"/>
  <c r="G152" i="1"/>
  <c r="C152" i="1"/>
  <c r="D152" i="1"/>
  <c r="E152" i="1"/>
  <c r="F152" i="1"/>
  <c r="H151" i="1"/>
  <c r="G151" i="1"/>
  <c r="C151" i="1"/>
  <c r="D151" i="1"/>
  <c r="E151" i="1"/>
  <c r="F151" i="1"/>
  <c r="H150" i="1"/>
  <c r="G150" i="1"/>
  <c r="C150" i="1"/>
  <c r="D150" i="1"/>
  <c r="E150" i="1"/>
  <c r="F150" i="1"/>
  <c r="H149" i="1"/>
  <c r="G149" i="1"/>
  <c r="C149" i="1"/>
  <c r="D149" i="1"/>
  <c r="E149" i="1"/>
  <c r="F149" i="1"/>
  <c r="H148" i="1"/>
  <c r="G148" i="1"/>
  <c r="C148" i="1"/>
  <c r="D148" i="1"/>
  <c r="E148" i="1"/>
  <c r="F148" i="1"/>
  <c r="H147" i="1"/>
  <c r="G147" i="1"/>
  <c r="C147" i="1"/>
  <c r="D147" i="1"/>
  <c r="E147" i="1"/>
  <c r="F147" i="1"/>
  <c r="H146" i="1"/>
  <c r="G146" i="1"/>
  <c r="C146" i="1"/>
  <c r="D146" i="1"/>
  <c r="E146" i="1"/>
  <c r="F146" i="1"/>
  <c r="H145" i="1"/>
  <c r="G145" i="1"/>
  <c r="C145" i="1"/>
  <c r="D145" i="1"/>
  <c r="E145" i="1"/>
  <c r="F145" i="1"/>
  <c r="H144" i="1"/>
  <c r="G144" i="1"/>
  <c r="C144" i="1"/>
  <c r="D144" i="1"/>
  <c r="E144" i="1"/>
  <c r="F144" i="1"/>
  <c r="H143" i="1"/>
  <c r="G143" i="1"/>
  <c r="C143" i="1"/>
  <c r="D143" i="1"/>
  <c r="E143" i="1"/>
  <c r="F143" i="1"/>
  <c r="H142" i="1"/>
  <c r="G142" i="1"/>
  <c r="C142" i="1"/>
  <c r="D142" i="1"/>
  <c r="E142" i="1"/>
  <c r="F142" i="1"/>
  <c r="H141" i="1"/>
  <c r="G141" i="1"/>
  <c r="C141" i="1"/>
  <c r="D141" i="1"/>
  <c r="E141" i="1"/>
  <c r="F141" i="1"/>
  <c r="H140" i="1"/>
  <c r="G140" i="1"/>
  <c r="C140" i="1"/>
  <c r="D140" i="1"/>
  <c r="E140" i="1"/>
  <c r="F140" i="1"/>
  <c r="H139" i="1"/>
  <c r="G139" i="1"/>
  <c r="C139" i="1"/>
  <c r="D139" i="1"/>
  <c r="E139" i="1"/>
  <c r="F139" i="1"/>
  <c r="H138" i="1"/>
  <c r="G138" i="1"/>
  <c r="C138" i="1"/>
  <c r="D138" i="1"/>
  <c r="E138" i="1"/>
  <c r="F138" i="1"/>
  <c r="H137" i="1"/>
  <c r="G137" i="1"/>
  <c r="C137" i="1"/>
  <c r="D137" i="1"/>
  <c r="E137" i="1"/>
  <c r="F137" i="1"/>
  <c r="H136" i="1"/>
  <c r="G136" i="1"/>
  <c r="C136" i="1"/>
  <c r="D136" i="1"/>
  <c r="E136" i="1"/>
  <c r="F136" i="1"/>
  <c r="H135" i="1"/>
  <c r="G135" i="1"/>
  <c r="C135" i="1"/>
  <c r="D135" i="1"/>
  <c r="E135" i="1"/>
  <c r="F135" i="1"/>
  <c r="H134" i="1"/>
  <c r="G134" i="1"/>
  <c r="C134" i="1"/>
  <c r="D134" i="1"/>
  <c r="E134" i="1"/>
  <c r="F134" i="1"/>
  <c r="H133" i="1"/>
  <c r="G133" i="1"/>
  <c r="C133" i="1"/>
  <c r="D133" i="1"/>
  <c r="E133" i="1"/>
  <c r="F133" i="1"/>
  <c r="H132" i="1"/>
  <c r="G132" i="1"/>
  <c r="C132" i="1"/>
  <c r="D132" i="1"/>
  <c r="E132" i="1"/>
  <c r="F132" i="1"/>
  <c r="H131" i="1"/>
  <c r="G131" i="1"/>
  <c r="C131" i="1"/>
  <c r="D131" i="1"/>
  <c r="E131" i="1"/>
  <c r="F131" i="1"/>
  <c r="H130" i="1"/>
  <c r="G130" i="1"/>
  <c r="C130" i="1"/>
  <c r="D130" i="1"/>
  <c r="E130" i="1"/>
  <c r="F130" i="1"/>
  <c r="H129" i="1"/>
  <c r="G129" i="1"/>
  <c r="C129" i="1"/>
  <c r="D129" i="1"/>
  <c r="E129" i="1"/>
  <c r="F129" i="1"/>
  <c r="H128" i="1"/>
  <c r="G128" i="1"/>
  <c r="C128" i="1"/>
  <c r="D128" i="1"/>
  <c r="E128" i="1"/>
  <c r="F128" i="1"/>
  <c r="H127" i="1"/>
  <c r="G127" i="1"/>
  <c r="C127" i="1"/>
  <c r="D127" i="1"/>
  <c r="E127" i="1"/>
  <c r="F127" i="1"/>
  <c r="H126" i="1"/>
  <c r="G126" i="1"/>
  <c r="C126" i="1"/>
  <c r="D126" i="1"/>
  <c r="E126" i="1"/>
  <c r="F126" i="1"/>
  <c r="H125" i="1"/>
  <c r="G125" i="1"/>
  <c r="C125" i="1"/>
  <c r="D125" i="1"/>
  <c r="E125" i="1"/>
  <c r="F125" i="1"/>
  <c r="H124" i="1"/>
  <c r="G124" i="1"/>
  <c r="C124" i="1"/>
  <c r="D124" i="1"/>
  <c r="E124" i="1"/>
  <c r="F124" i="1"/>
  <c r="H123" i="1"/>
  <c r="G123" i="1"/>
  <c r="C123" i="1"/>
  <c r="D123" i="1"/>
  <c r="E123" i="1"/>
  <c r="F123" i="1"/>
  <c r="H122" i="1"/>
  <c r="G122" i="1"/>
  <c r="C122" i="1"/>
  <c r="D122" i="1"/>
  <c r="E122" i="1"/>
  <c r="F122" i="1"/>
  <c r="H121" i="1"/>
  <c r="G121" i="1"/>
  <c r="C121" i="1"/>
  <c r="D121" i="1"/>
  <c r="E121" i="1"/>
  <c r="F121" i="1"/>
  <c r="H120" i="1"/>
  <c r="G120" i="1"/>
  <c r="C120" i="1"/>
  <c r="D120" i="1"/>
  <c r="E120" i="1"/>
  <c r="F120" i="1"/>
  <c r="H119" i="1"/>
  <c r="G119" i="1"/>
  <c r="C119" i="1"/>
  <c r="D119" i="1"/>
  <c r="E119" i="1"/>
  <c r="F119" i="1"/>
  <c r="H118" i="1"/>
  <c r="G118" i="1"/>
  <c r="C118" i="1"/>
  <c r="D118" i="1"/>
  <c r="E118" i="1"/>
  <c r="F118" i="1"/>
  <c r="H117" i="1"/>
  <c r="G117" i="1"/>
  <c r="C117" i="1"/>
  <c r="D117" i="1"/>
  <c r="E117" i="1"/>
  <c r="F117" i="1"/>
  <c r="H116" i="1"/>
  <c r="G116" i="1"/>
  <c r="C116" i="1"/>
  <c r="D116" i="1"/>
  <c r="E116" i="1"/>
  <c r="F116" i="1"/>
  <c r="H115" i="1"/>
  <c r="G115" i="1"/>
  <c r="C115" i="1"/>
  <c r="D115" i="1"/>
  <c r="E115" i="1"/>
  <c r="F115" i="1"/>
  <c r="H114" i="1"/>
  <c r="G114" i="1"/>
  <c r="C114" i="1"/>
  <c r="D114" i="1"/>
  <c r="E114" i="1"/>
  <c r="F114" i="1"/>
  <c r="H113" i="1"/>
  <c r="G113" i="1"/>
  <c r="C113" i="1"/>
  <c r="D113" i="1"/>
  <c r="E113" i="1"/>
  <c r="F113" i="1"/>
  <c r="H112" i="1"/>
  <c r="G112" i="1"/>
  <c r="C112" i="1"/>
  <c r="D112" i="1"/>
  <c r="E112" i="1"/>
  <c r="F112" i="1"/>
  <c r="H111" i="1"/>
  <c r="G111" i="1"/>
  <c r="C111" i="1"/>
  <c r="D111" i="1"/>
  <c r="E111" i="1"/>
  <c r="F111" i="1"/>
  <c r="H110" i="1"/>
  <c r="G110" i="1"/>
  <c r="C110" i="1"/>
  <c r="D110" i="1"/>
  <c r="E110" i="1"/>
  <c r="F110" i="1"/>
  <c r="H109" i="1"/>
  <c r="G109" i="1"/>
  <c r="C109" i="1"/>
  <c r="D109" i="1"/>
  <c r="E109" i="1"/>
  <c r="F109" i="1"/>
  <c r="H108" i="1"/>
  <c r="G108" i="1"/>
  <c r="C108" i="1"/>
  <c r="D108" i="1"/>
  <c r="E108" i="1"/>
  <c r="F108" i="1"/>
  <c r="H107" i="1"/>
  <c r="G107" i="1"/>
  <c r="C107" i="1"/>
  <c r="D107" i="1"/>
  <c r="E107" i="1"/>
  <c r="F107" i="1"/>
  <c r="H106" i="1"/>
  <c r="G106" i="1"/>
  <c r="C106" i="1"/>
  <c r="D106" i="1"/>
  <c r="E106" i="1"/>
  <c r="F106" i="1"/>
  <c r="H105" i="1"/>
  <c r="G105" i="1"/>
  <c r="C105" i="1"/>
  <c r="D105" i="1"/>
  <c r="E105" i="1"/>
  <c r="F105" i="1"/>
  <c r="H104" i="1"/>
  <c r="G104" i="1"/>
  <c r="C104" i="1"/>
  <c r="D104" i="1"/>
  <c r="E104" i="1"/>
  <c r="F104" i="1"/>
  <c r="H103" i="1"/>
  <c r="G103" i="1"/>
  <c r="C103" i="1"/>
  <c r="D103" i="1"/>
  <c r="E103" i="1"/>
  <c r="F103" i="1"/>
  <c r="H102" i="1"/>
  <c r="G102" i="1"/>
  <c r="C102" i="1"/>
  <c r="D102" i="1"/>
  <c r="E102" i="1"/>
  <c r="F102" i="1"/>
  <c r="H101" i="1"/>
  <c r="G101" i="1"/>
  <c r="C101" i="1"/>
  <c r="D101" i="1"/>
  <c r="E101" i="1"/>
  <c r="F101" i="1"/>
  <c r="H100" i="1"/>
  <c r="G100" i="1"/>
  <c r="C100" i="1"/>
  <c r="D100" i="1"/>
  <c r="E100" i="1"/>
  <c r="F100" i="1"/>
  <c r="H99" i="1"/>
  <c r="G99" i="1"/>
  <c r="C99" i="1"/>
  <c r="D99" i="1"/>
  <c r="E99" i="1"/>
  <c r="F99" i="1"/>
  <c r="H98" i="1"/>
  <c r="G98" i="1"/>
  <c r="C98" i="1"/>
  <c r="D98" i="1"/>
  <c r="E98" i="1"/>
  <c r="F98" i="1"/>
  <c r="H97" i="1"/>
  <c r="G97" i="1"/>
  <c r="C97" i="1"/>
  <c r="D97" i="1"/>
  <c r="E97" i="1"/>
  <c r="F97" i="1"/>
  <c r="H96" i="1"/>
  <c r="G96" i="1"/>
  <c r="C96" i="1"/>
  <c r="D96" i="1"/>
  <c r="E96" i="1"/>
  <c r="F96" i="1"/>
  <c r="H95" i="1"/>
  <c r="G95" i="1"/>
  <c r="C95" i="1"/>
  <c r="D95" i="1"/>
  <c r="E95" i="1"/>
  <c r="F95" i="1"/>
  <c r="H94" i="1"/>
  <c r="G94" i="1"/>
  <c r="C94" i="1"/>
  <c r="D94" i="1"/>
  <c r="E94" i="1"/>
  <c r="F94" i="1"/>
  <c r="H93" i="1"/>
  <c r="G93" i="1"/>
  <c r="C93" i="1"/>
  <c r="D93" i="1"/>
  <c r="E93" i="1"/>
  <c r="F93" i="1"/>
  <c r="H92" i="1"/>
  <c r="G92" i="1"/>
  <c r="C92" i="1"/>
  <c r="D92" i="1"/>
  <c r="E92" i="1"/>
  <c r="F92" i="1"/>
  <c r="H91" i="1"/>
  <c r="G91" i="1"/>
  <c r="C91" i="1"/>
  <c r="D91" i="1"/>
  <c r="E91" i="1"/>
  <c r="F91" i="1"/>
  <c r="H90" i="1"/>
  <c r="G90" i="1"/>
  <c r="C90" i="1"/>
  <c r="D90" i="1"/>
  <c r="E90" i="1"/>
  <c r="F90" i="1"/>
  <c r="H89" i="1"/>
  <c r="G89" i="1"/>
  <c r="C89" i="1"/>
  <c r="D89" i="1"/>
  <c r="E89" i="1"/>
  <c r="F89" i="1"/>
  <c r="H88" i="1"/>
  <c r="G88" i="1"/>
  <c r="C88" i="1"/>
  <c r="D88" i="1"/>
  <c r="E88" i="1"/>
  <c r="F88" i="1"/>
  <c r="H87" i="1"/>
  <c r="G87" i="1"/>
  <c r="C87" i="1"/>
  <c r="D87" i="1"/>
  <c r="E87" i="1"/>
  <c r="F87" i="1"/>
  <c r="H86" i="1"/>
  <c r="G86" i="1"/>
  <c r="C86" i="1"/>
  <c r="D86" i="1"/>
  <c r="E86" i="1"/>
  <c r="F86" i="1"/>
  <c r="H85" i="1"/>
  <c r="G85" i="1"/>
  <c r="C85" i="1"/>
  <c r="D85" i="1"/>
  <c r="E85" i="1"/>
  <c r="F85" i="1"/>
  <c r="H84" i="1"/>
  <c r="G84" i="1"/>
  <c r="C84" i="1"/>
  <c r="D84" i="1"/>
  <c r="E84" i="1"/>
  <c r="F84" i="1"/>
  <c r="H83" i="1"/>
  <c r="G83" i="1"/>
  <c r="C83" i="1"/>
  <c r="D83" i="1"/>
  <c r="E83" i="1"/>
  <c r="F83" i="1"/>
  <c r="H82" i="1"/>
  <c r="G82" i="1"/>
  <c r="C82" i="1"/>
  <c r="D82" i="1"/>
  <c r="E82" i="1"/>
  <c r="F82" i="1"/>
  <c r="H81" i="1"/>
  <c r="G81" i="1"/>
  <c r="C81" i="1"/>
  <c r="D81" i="1"/>
  <c r="E81" i="1"/>
  <c r="F81" i="1"/>
  <c r="H80" i="1"/>
  <c r="G80" i="1"/>
  <c r="C80" i="1"/>
  <c r="D80" i="1"/>
  <c r="E80" i="1"/>
  <c r="F80" i="1"/>
  <c r="H79" i="1"/>
  <c r="G79" i="1"/>
  <c r="C79" i="1"/>
  <c r="D79" i="1"/>
  <c r="E79" i="1"/>
  <c r="F79" i="1"/>
  <c r="H78" i="1"/>
  <c r="G78" i="1"/>
  <c r="C78" i="1"/>
  <c r="D78" i="1"/>
  <c r="E78" i="1"/>
  <c r="F78" i="1"/>
  <c r="H77" i="1"/>
  <c r="G77" i="1"/>
  <c r="C77" i="1"/>
  <c r="D77" i="1"/>
  <c r="E77" i="1"/>
  <c r="F77" i="1"/>
  <c r="H76" i="1"/>
  <c r="G76" i="1"/>
  <c r="C76" i="1"/>
  <c r="D76" i="1"/>
  <c r="E76" i="1"/>
  <c r="F76" i="1"/>
  <c r="H75" i="1"/>
  <c r="G75" i="1"/>
  <c r="C75" i="1"/>
  <c r="D75" i="1"/>
  <c r="E75" i="1"/>
  <c r="F75" i="1"/>
  <c r="H74" i="1"/>
  <c r="G74" i="1"/>
  <c r="C74" i="1"/>
  <c r="D74" i="1"/>
  <c r="E74" i="1"/>
  <c r="F74" i="1"/>
  <c r="H73" i="1"/>
  <c r="G73" i="1"/>
  <c r="C73" i="1"/>
  <c r="D73" i="1"/>
  <c r="E73" i="1"/>
  <c r="F73" i="1"/>
  <c r="H72" i="1"/>
  <c r="G72" i="1"/>
  <c r="C72" i="1"/>
  <c r="D72" i="1"/>
  <c r="E72" i="1"/>
  <c r="F72" i="1"/>
  <c r="H71" i="1"/>
  <c r="G71" i="1"/>
  <c r="C71" i="1"/>
  <c r="D71" i="1"/>
  <c r="E71" i="1"/>
  <c r="F71" i="1"/>
  <c r="H70" i="1"/>
  <c r="G70" i="1"/>
  <c r="C70" i="1"/>
  <c r="D70" i="1"/>
  <c r="E70" i="1"/>
  <c r="F70" i="1"/>
  <c r="H69" i="1"/>
  <c r="G69" i="1"/>
  <c r="C69" i="1"/>
  <c r="D69" i="1"/>
  <c r="E69" i="1"/>
  <c r="F69" i="1"/>
  <c r="H68" i="1"/>
  <c r="G68" i="1"/>
  <c r="C68" i="1"/>
  <c r="D68" i="1"/>
  <c r="E68" i="1"/>
  <c r="F68" i="1"/>
  <c r="H67" i="1"/>
  <c r="G67" i="1"/>
  <c r="C67" i="1"/>
  <c r="D67" i="1"/>
  <c r="E67" i="1"/>
  <c r="F67" i="1"/>
  <c r="H66" i="1"/>
  <c r="G66" i="1"/>
  <c r="C66" i="1"/>
  <c r="D66" i="1"/>
  <c r="E66" i="1"/>
  <c r="F66" i="1"/>
  <c r="H65" i="1"/>
  <c r="G65" i="1"/>
  <c r="C65" i="1"/>
  <c r="D65" i="1"/>
  <c r="E65" i="1"/>
  <c r="F65" i="1"/>
  <c r="H64" i="1"/>
  <c r="G64" i="1"/>
  <c r="C64" i="1"/>
  <c r="D64" i="1"/>
  <c r="E64" i="1"/>
  <c r="F64" i="1"/>
  <c r="H63" i="1"/>
  <c r="G63" i="1"/>
  <c r="C63" i="1"/>
  <c r="D63" i="1"/>
  <c r="E63" i="1"/>
  <c r="F63" i="1"/>
  <c r="H62" i="1"/>
  <c r="G62" i="1"/>
  <c r="C62" i="1"/>
  <c r="D62" i="1"/>
  <c r="E62" i="1"/>
  <c r="F62" i="1"/>
  <c r="H61" i="1"/>
  <c r="G61" i="1"/>
  <c r="C61" i="1"/>
  <c r="D61" i="1"/>
  <c r="E61" i="1"/>
  <c r="F61" i="1"/>
  <c r="H60" i="1"/>
  <c r="G60" i="1"/>
  <c r="C60" i="1"/>
  <c r="D60" i="1"/>
  <c r="E60" i="1"/>
  <c r="F60" i="1"/>
  <c r="H59" i="1"/>
  <c r="G59" i="1"/>
  <c r="C59" i="1"/>
  <c r="D59" i="1"/>
  <c r="E59" i="1"/>
  <c r="F59" i="1"/>
  <c r="H58" i="1"/>
  <c r="G58" i="1"/>
  <c r="C58" i="1"/>
  <c r="D58" i="1"/>
  <c r="E58" i="1"/>
  <c r="F58" i="1"/>
  <c r="H57" i="1"/>
  <c r="G57" i="1"/>
  <c r="C57" i="1"/>
  <c r="D57" i="1"/>
  <c r="E57" i="1"/>
  <c r="F57" i="1"/>
  <c r="H56" i="1"/>
  <c r="G56" i="1"/>
  <c r="C56" i="1"/>
  <c r="D56" i="1"/>
  <c r="E56" i="1"/>
  <c r="F56" i="1"/>
  <c r="H55" i="1"/>
  <c r="G55" i="1"/>
  <c r="C55" i="1"/>
  <c r="D55" i="1"/>
  <c r="E55" i="1"/>
  <c r="F55" i="1"/>
  <c r="H54" i="1"/>
  <c r="G54" i="1"/>
  <c r="C54" i="1"/>
  <c r="D54" i="1"/>
  <c r="E54" i="1"/>
  <c r="F54" i="1"/>
  <c r="H53" i="1"/>
  <c r="G53" i="1"/>
  <c r="C53" i="1"/>
  <c r="D53" i="1"/>
  <c r="E53" i="1"/>
  <c r="F53" i="1"/>
  <c r="H52" i="1"/>
  <c r="G52" i="1"/>
  <c r="C52" i="1"/>
  <c r="D52" i="1"/>
  <c r="E52" i="1"/>
  <c r="F52" i="1"/>
  <c r="H51" i="1"/>
  <c r="G51" i="1"/>
  <c r="C51" i="1"/>
  <c r="D51" i="1"/>
  <c r="E51" i="1"/>
  <c r="F51" i="1"/>
  <c r="H50" i="1"/>
  <c r="G50" i="1"/>
  <c r="C50" i="1"/>
  <c r="D50" i="1"/>
  <c r="E50" i="1"/>
  <c r="F50" i="1"/>
  <c r="H49" i="1"/>
  <c r="G49" i="1"/>
  <c r="C49" i="1"/>
  <c r="D49" i="1"/>
  <c r="E49" i="1"/>
  <c r="F49" i="1"/>
  <c r="H48" i="1"/>
  <c r="G48" i="1"/>
  <c r="C48" i="1"/>
  <c r="D48" i="1"/>
  <c r="E48" i="1"/>
  <c r="F48" i="1"/>
  <c r="H47" i="1"/>
  <c r="G47" i="1"/>
  <c r="C47" i="1"/>
  <c r="D47" i="1"/>
  <c r="E47" i="1"/>
  <c r="F47" i="1"/>
  <c r="H46" i="1"/>
  <c r="G46" i="1"/>
  <c r="C46" i="1"/>
  <c r="D46" i="1"/>
  <c r="E46" i="1"/>
  <c r="F46" i="1"/>
  <c r="H45" i="1"/>
  <c r="G45" i="1"/>
  <c r="C45" i="1"/>
  <c r="D45" i="1"/>
  <c r="E45" i="1"/>
  <c r="F45" i="1"/>
  <c r="H44" i="1"/>
  <c r="G44" i="1"/>
  <c r="C44" i="1"/>
  <c r="D44" i="1"/>
  <c r="E44" i="1"/>
  <c r="F44" i="1"/>
  <c r="H43" i="1"/>
  <c r="G43" i="1"/>
  <c r="C43" i="1"/>
  <c r="D43" i="1"/>
  <c r="E43" i="1"/>
  <c r="F43" i="1"/>
  <c r="H42" i="1"/>
  <c r="G42" i="1"/>
  <c r="C42" i="1"/>
  <c r="D42" i="1"/>
  <c r="E42" i="1"/>
  <c r="F42" i="1"/>
  <c r="H41" i="1"/>
  <c r="G41" i="1"/>
  <c r="C41" i="1"/>
  <c r="D41" i="1"/>
  <c r="E41" i="1"/>
  <c r="F41" i="1"/>
  <c r="H40" i="1"/>
  <c r="G40" i="1"/>
  <c r="C40" i="1"/>
  <c r="D40" i="1"/>
  <c r="E40" i="1"/>
  <c r="F40" i="1"/>
  <c r="H39" i="1"/>
  <c r="G39" i="1"/>
  <c r="C39" i="1"/>
  <c r="D39" i="1"/>
  <c r="E39" i="1"/>
  <c r="F39" i="1"/>
  <c r="H38" i="1"/>
  <c r="G38" i="1"/>
  <c r="C38" i="1"/>
  <c r="D38" i="1"/>
  <c r="E38" i="1"/>
  <c r="F38" i="1"/>
  <c r="H37" i="1"/>
  <c r="G37" i="1"/>
  <c r="C37" i="1"/>
  <c r="D37" i="1"/>
  <c r="E37" i="1"/>
  <c r="F37" i="1"/>
  <c r="H36" i="1"/>
  <c r="G36" i="1"/>
  <c r="C36" i="1"/>
  <c r="D36" i="1"/>
  <c r="E36" i="1"/>
  <c r="F36" i="1"/>
  <c r="H35" i="1"/>
  <c r="G35" i="1"/>
  <c r="C35" i="1"/>
  <c r="D35" i="1"/>
  <c r="E35" i="1"/>
  <c r="F35" i="1"/>
  <c r="H34" i="1"/>
  <c r="G34" i="1"/>
  <c r="C34" i="1"/>
  <c r="D34" i="1"/>
  <c r="E34" i="1"/>
  <c r="F34" i="1"/>
  <c r="H33" i="1"/>
  <c r="G33" i="1"/>
  <c r="C33" i="1"/>
  <c r="D33" i="1"/>
  <c r="E33" i="1"/>
  <c r="F33" i="1"/>
  <c r="H32" i="1"/>
  <c r="G32" i="1"/>
  <c r="C32" i="1"/>
  <c r="D32" i="1"/>
  <c r="E32" i="1"/>
  <c r="F32" i="1"/>
  <c r="H31" i="1"/>
  <c r="G31" i="1"/>
  <c r="C31" i="1"/>
  <c r="D31" i="1"/>
  <c r="E31" i="1"/>
  <c r="F31" i="1"/>
  <c r="H30" i="1"/>
  <c r="G30" i="1"/>
  <c r="C30" i="1"/>
  <c r="D30" i="1"/>
  <c r="E30" i="1"/>
  <c r="F30" i="1"/>
  <c r="H29" i="1"/>
  <c r="G29" i="1"/>
  <c r="C29" i="1"/>
  <c r="D29" i="1"/>
  <c r="E29" i="1"/>
  <c r="F29" i="1"/>
  <c r="H28" i="1"/>
  <c r="G28" i="1"/>
  <c r="C28" i="1"/>
  <c r="D28" i="1"/>
  <c r="E28" i="1"/>
  <c r="F28" i="1"/>
  <c r="H27" i="1"/>
  <c r="G27" i="1"/>
  <c r="C27" i="1"/>
  <c r="D27" i="1"/>
  <c r="E27" i="1"/>
  <c r="F27" i="1"/>
  <c r="H26" i="1"/>
  <c r="G26" i="1"/>
  <c r="C26" i="1"/>
  <c r="D26" i="1"/>
  <c r="E26" i="1"/>
  <c r="F26" i="1"/>
  <c r="H25" i="1"/>
  <c r="G25" i="1"/>
  <c r="C25" i="1"/>
  <c r="D25" i="1"/>
  <c r="E25" i="1"/>
  <c r="F25" i="1"/>
  <c r="H24" i="1"/>
  <c r="G24" i="1"/>
  <c r="C24" i="1"/>
  <c r="D24" i="1"/>
  <c r="E24" i="1"/>
  <c r="F24" i="1"/>
  <c r="H23" i="1"/>
  <c r="G23" i="1"/>
  <c r="C23" i="1"/>
  <c r="D23" i="1"/>
  <c r="E23" i="1"/>
  <c r="F23" i="1"/>
  <c r="H22" i="1"/>
  <c r="G22" i="1"/>
  <c r="C22" i="1"/>
  <c r="D22" i="1"/>
  <c r="E22" i="1"/>
  <c r="F22" i="1"/>
  <c r="H21" i="1"/>
  <c r="G21" i="1"/>
  <c r="C21" i="1"/>
  <c r="D21" i="1"/>
  <c r="E21" i="1"/>
  <c r="F21" i="1"/>
  <c r="H20" i="1"/>
  <c r="G20" i="1"/>
  <c r="C20" i="1"/>
  <c r="D20" i="1"/>
  <c r="E20" i="1"/>
  <c r="F20" i="1"/>
  <c r="H19" i="1"/>
  <c r="G19" i="1"/>
  <c r="C19" i="1"/>
  <c r="D19" i="1"/>
  <c r="E19" i="1"/>
  <c r="F19" i="1"/>
  <c r="H18" i="1"/>
  <c r="G18" i="1"/>
  <c r="C18" i="1"/>
  <c r="D18" i="1"/>
  <c r="E18" i="1"/>
  <c r="F18" i="1"/>
  <c r="H17" i="1"/>
  <c r="G17" i="1"/>
  <c r="C17" i="1"/>
  <c r="D17" i="1"/>
  <c r="E17" i="1"/>
  <c r="F17" i="1"/>
  <c r="H16" i="1"/>
  <c r="G16" i="1"/>
  <c r="C16" i="1"/>
  <c r="D16" i="1"/>
  <c r="E16" i="1"/>
  <c r="F16" i="1"/>
  <c r="H15" i="1"/>
  <c r="G15" i="1"/>
  <c r="C15" i="1"/>
  <c r="D15" i="1"/>
  <c r="E15" i="1"/>
  <c r="F15" i="1"/>
  <c r="H14" i="1"/>
  <c r="G14" i="1"/>
  <c r="C14" i="1"/>
  <c r="D14" i="1"/>
  <c r="E14" i="1"/>
  <c r="F14" i="1"/>
  <c r="H13" i="1"/>
  <c r="G13" i="1"/>
  <c r="C13" i="1"/>
  <c r="D13" i="1"/>
  <c r="E13" i="1"/>
  <c r="F13" i="1"/>
  <c r="H12" i="1"/>
  <c r="G12" i="1"/>
  <c r="C12" i="1"/>
  <c r="D12" i="1"/>
  <c r="E12" i="1"/>
  <c r="F12" i="1"/>
  <c r="H11" i="1"/>
  <c r="G11" i="1"/>
  <c r="C11" i="1"/>
  <c r="D11" i="1"/>
  <c r="E11" i="1"/>
  <c r="F11" i="1"/>
  <c r="H10" i="1"/>
  <c r="G10" i="1"/>
  <c r="C10" i="1"/>
  <c r="D10" i="1"/>
  <c r="E10" i="1"/>
  <c r="F10" i="1"/>
  <c r="H9" i="1"/>
  <c r="G9" i="1"/>
  <c r="C9" i="1"/>
  <c r="D9" i="1"/>
  <c r="E9" i="1"/>
  <c r="F9" i="1"/>
  <c r="H8" i="1"/>
  <c r="G8" i="1"/>
  <c r="C8" i="1"/>
  <c r="D8" i="1"/>
  <c r="E8" i="1"/>
  <c r="F8" i="1"/>
  <c r="H7" i="1"/>
  <c r="G7" i="1"/>
  <c r="C7" i="1"/>
  <c r="D7" i="1"/>
  <c r="E7" i="1"/>
  <c r="F7" i="1"/>
  <c r="H6" i="1"/>
  <c r="G6" i="1"/>
  <c r="C6" i="1"/>
  <c r="D6" i="1"/>
  <c r="E6" i="1"/>
  <c r="F6" i="1"/>
  <c r="H5" i="1"/>
  <c r="G5" i="1"/>
  <c r="C5" i="1"/>
  <c r="D5" i="1"/>
  <c r="E5" i="1"/>
  <c r="F5" i="1"/>
  <c r="H4" i="1"/>
  <c r="G4" i="1"/>
  <c r="C4" i="1"/>
  <c r="D4" i="1"/>
  <c r="E4" i="1"/>
  <c r="F4" i="1"/>
  <c r="H3" i="1"/>
  <c r="G3" i="1"/>
  <c r="C3" i="1"/>
  <c r="D3" i="1"/>
  <c r="E3" i="1"/>
  <c r="F3" i="1"/>
  <c r="C2" i="1"/>
  <c r="D2" i="1"/>
  <c r="E2" i="1"/>
  <c r="F2" i="1"/>
  <c r="H2" i="1"/>
  <c r="G2" i="1"/>
</calcChain>
</file>

<file path=xl/sharedStrings.xml><?xml version="1.0" encoding="utf-8"?>
<sst xmlns="http://schemas.openxmlformats.org/spreadsheetml/2006/main" count="146" uniqueCount="21">
  <si>
    <t>Year</t>
  </si>
  <si>
    <t>Low - min</t>
  </si>
  <si>
    <t>Low - max</t>
  </si>
  <si>
    <t>High- min</t>
  </si>
  <si>
    <t>High - max</t>
  </si>
  <si>
    <t>MEAN - low</t>
  </si>
  <si>
    <t>MEAN - hi</t>
  </si>
  <si>
    <t>Min.Lower.Scenario</t>
  </si>
  <si>
    <t>Mean.Lower.Scenario</t>
  </si>
  <si>
    <t>Max.Lower.Scenario</t>
  </si>
  <si>
    <t>Min.Higher.Scenario</t>
  </si>
  <si>
    <t>Mean.Higher.Scenario</t>
  </si>
  <si>
    <t>Max.Higher.Scenario</t>
  </si>
  <si>
    <t>1950-1979</t>
  </si>
  <si>
    <t>1980-2009</t>
  </si>
  <si>
    <t>2010-2039</t>
  </si>
  <si>
    <t>2040-2069</t>
  </si>
  <si>
    <t>2070-2099</t>
  </si>
  <si>
    <t>OBS</t>
  </si>
  <si>
    <t>Obs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</si>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</sst>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2" fontId="0" fillId="0" borderId="0" xfId="0" applyNumberFormat="1"/>
    <xf numFmtId="0" fontId="3" fillId="0" borderId="0" xfId="0" applyFon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  <colors>
    <mruColors>
      <color rgb="FFF7AF64"/>
    </mru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7" Type="http://schemas.openxmlformats.org/officeDocument/2006/relationships/worksheet" Target="worksheets/sheet2.xml"/><Relationship Id="rId8" Type="http://schemas.openxmlformats.org/officeDocument/2006/relationships/worksheet" Target="worksheets/sheet3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Observed trend in [insert</a:t>
            </a:r>
            <a:r>
              <a:rPr lang="en-US" baseline="0"/>
              <a:t> indicator here] </a:t>
            </a:r>
            <a:r>
              <a:rPr lang="en-US"/>
              <a:t>for [insert name of city here]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'plotting data - don''t edit!'!$B$1</c:f>
              <c:strCache>
                <c:ptCount val="1"/>
                <c:pt idx="0">
                  <c:v>OBS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'plotting data - don''t edit!'!$A$2:$A$152</c:f>
              <c:numCache>
                <c:formatCode>General</c:formatCode>
                <c:ptCount val="151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  <c:pt idx="61">
                  <c:v>2011.0</c:v>
                </c:pt>
                <c:pt idx="62">
                  <c:v>2012.0</c:v>
                </c:pt>
                <c:pt idx="63">
                  <c:v>2013.0</c:v>
                </c:pt>
                <c:pt idx="64">
                  <c:v>2014.0</c:v>
                </c:pt>
                <c:pt idx="65">
                  <c:v>2015.0</c:v>
                </c:pt>
                <c:pt idx="66">
                  <c:v>2016.0</c:v>
                </c:pt>
                <c:pt idx="67">
                  <c:v>2017.0</c:v>
                </c:pt>
                <c:pt idx="68">
                  <c:v>2018.0</c:v>
                </c:pt>
                <c:pt idx="69">
                  <c:v>2019.0</c:v>
                </c:pt>
                <c:pt idx="70">
                  <c:v>2020.0</c:v>
                </c:pt>
                <c:pt idx="71">
                  <c:v>2021.0</c:v>
                </c:pt>
                <c:pt idx="72">
                  <c:v>2022.0</c:v>
                </c:pt>
                <c:pt idx="73">
                  <c:v>2023.0</c:v>
                </c:pt>
                <c:pt idx="74">
                  <c:v>2024.0</c:v>
                </c:pt>
                <c:pt idx="75">
                  <c:v>2025.0</c:v>
                </c:pt>
                <c:pt idx="76">
                  <c:v>2026.0</c:v>
                </c:pt>
                <c:pt idx="77">
                  <c:v>2027.0</c:v>
                </c:pt>
                <c:pt idx="78">
                  <c:v>2028.0</c:v>
                </c:pt>
                <c:pt idx="79">
                  <c:v>2029.0</c:v>
                </c:pt>
                <c:pt idx="80">
                  <c:v>2030.0</c:v>
                </c:pt>
                <c:pt idx="81">
                  <c:v>2031.0</c:v>
                </c:pt>
                <c:pt idx="82">
                  <c:v>2032.0</c:v>
                </c:pt>
                <c:pt idx="83">
                  <c:v>2033.0</c:v>
                </c:pt>
                <c:pt idx="84">
                  <c:v>2034.0</c:v>
                </c:pt>
                <c:pt idx="85">
                  <c:v>2035.0</c:v>
                </c:pt>
                <c:pt idx="86">
                  <c:v>2036.0</c:v>
                </c:pt>
                <c:pt idx="87">
                  <c:v>2037.0</c:v>
                </c:pt>
                <c:pt idx="88">
                  <c:v>2038.0</c:v>
                </c:pt>
                <c:pt idx="89">
                  <c:v>2039.0</c:v>
                </c:pt>
                <c:pt idx="90">
                  <c:v>2040.0</c:v>
                </c:pt>
                <c:pt idx="91">
                  <c:v>2041.0</c:v>
                </c:pt>
                <c:pt idx="92">
                  <c:v>2042.0</c:v>
                </c:pt>
                <c:pt idx="93">
                  <c:v>2043.0</c:v>
                </c:pt>
                <c:pt idx="94">
                  <c:v>2044.0</c:v>
                </c:pt>
                <c:pt idx="95">
                  <c:v>2045.0</c:v>
                </c:pt>
                <c:pt idx="96">
                  <c:v>2046.0</c:v>
                </c:pt>
                <c:pt idx="97">
                  <c:v>2047.0</c:v>
                </c:pt>
                <c:pt idx="98">
                  <c:v>2048.0</c:v>
                </c:pt>
                <c:pt idx="99">
                  <c:v>2049.0</c:v>
                </c:pt>
                <c:pt idx="100">
                  <c:v>2050.0</c:v>
                </c:pt>
                <c:pt idx="101">
                  <c:v>2051.0</c:v>
                </c:pt>
                <c:pt idx="102">
                  <c:v>2052.0</c:v>
                </c:pt>
                <c:pt idx="103">
                  <c:v>2053.0</c:v>
                </c:pt>
                <c:pt idx="104">
                  <c:v>2054.0</c:v>
                </c:pt>
                <c:pt idx="105">
                  <c:v>2055.0</c:v>
                </c:pt>
                <c:pt idx="106">
                  <c:v>2056.0</c:v>
                </c:pt>
                <c:pt idx="107">
                  <c:v>2057.0</c:v>
                </c:pt>
                <c:pt idx="108">
                  <c:v>2058.0</c:v>
                </c:pt>
                <c:pt idx="109">
                  <c:v>2059.0</c:v>
                </c:pt>
                <c:pt idx="110">
                  <c:v>2060.0</c:v>
                </c:pt>
                <c:pt idx="111">
                  <c:v>2061.0</c:v>
                </c:pt>
                <c:pt idx="112">
                  <c:v>2062.0</c:v>
                </c:pt>
                <c:pt idx="113">
                  <c:v>2063.0</c:v>
                </c:pt>
                <c:pt idx="114">
                  <c:v>2064.0</c:v>
                </c:pt>
                <c:pt idx="115">
                  <c:v>2065.0</c:v>
                </c:pt>
                <c:pt idx="116">
                  <c:v>2066.0</c:v>
                </c:pt>
                <c:pt idx="117">
                  <c:v>2067.0</c:v>
                </c:pt>
                <c:pt idx="118">
                  <c:v>2068.0</c:v>
                </c:pt>
                <c:pt idx="119">
                  <c:v>2069.0</c:v>
                </c:pt>
                <c:pt idx="120">
                  <c:v>2070.0</c:v>
                </c:pt>
                <c:pt idx="121">
                  <c:v>2071.0</c:v>
                </c:pt>
                <c:pt idx="122">
                  <c:v>2072.0</c:v>
                </c:pt>
                <c:pt idx="123">
                  <c:v>2073.0</c:v>
                </c:pt>
                <c:pt idx="124">
                  <c:v>2074.0</c:v>
                </c:pt>
                <c:pt idx="125">
                  <c:v>2075.0</c:v>
                </c:pt>
                <c:pt idx="126">
                  <c:v>2076.0</c:v>
                </c:pt>
                <c:pt idx="127">
                  <c:v>2077.0</c:v>
                </c:pt>
                <c:pt idx="128">
                  <c:v>2078.0</c:v>
                </c:pt>
                <c:pt idx="129">
                  <c:v>2079.0</c:v>
                </c:pt>
                <c:pt idx="130">
                  <c:v>2080.0</c:v>
                </c:pt>
                <c:pt idx="131">
                  <c:v>2081.0</c:v>
                </c:pt>
                <c:pt idx="132">
                  <c:v>2082.0</c:v>
                </c:pt>
                <c:pt idx="133">
                  <c:v>2083.0</c:v>
                </c:pt>
                <c:pt idx="134">
                  <c:v>2084.0</c:v>
                </c:pt>
                <c:pt idx="135">
                  <c:v>2085.0</c:v>
                </c:pt>
                <c:pt idx="136">
                  <c:v>2086.0</c:v>
                </c:pt>
                <c:pt idx="137">
                  <c:v>2087.0</c:v>
                </c:pt>
                <c:pt idx="138">
                  <c:v>2088.0</c:v>
                </c:pt>
                <c:pt idx="139">
                  <c:v>2089.0</c:v>
                </c:pt>
                <c:pt idx="140">
                  <c:v>2090.0</c:v>
                </c:pt>
                <c:pt idx="141">
                  <c:v>2091.0</c:v>
                </c:pt>
                <c:pt idx="142">
                  <c:v>2092.0</c:v>
                </c:pt>
                <c:pt idx="143">
                  <c:v>2093.0</c:v>
                </c:pt>
                <c:pt idx="144">
                  <c:v>2094.0</c:v>
                </c:pt>
                <c:pt idx="145">
                  <c:v>2095.0</c:v>
                </c:pt>
                <c:pt idx="146">
                  <c:v>2096.0</c:v>
                </c:pt>
                <c:pt idx="147">
                  <c:v>2097.0</c:v>
                </c:pt>
                <c:pt idx="148">
                  <c:v>2098.0</c:v>
                </c:pt>
                <c:pt idx="149">
                  <c:v>2099.0</c:v>
                </c:pt>
                <c:pt idx="150">
                  <c:v>2100.0</c:v>
                </c:pt>
              </c:numCache>
            </c:numRef>
          </c:xVal>
          <c:yVal>
            <c:numRef>
              <c:f>'plotting data - don''t edit!'!$B$2:$B$152</c:f>
              <c:numCache>
                <c:formatCode>General</c:formatCode>
                <c:ptCount val="15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45.0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46.0</c:v>
                </c:pt>
                <c:pt idx="24">
                  <c:v>44.0</c:v>
                </c:pt>
                <c:pt idx="25">
                  <c:v>#N/A</c:v>
                </c:pt>
                <c:pt idx="26">
                  <c:v>#N/A</c:v>
                </c:pt>
                <c:pt idx="27">
                  <c:v>44.0</c:v>
                </c:pt>
                <c:pt idx="28">
                  <c:v>44.0</c:v>
                </c:pt>
                <c:pt idx="29">
                  <c:v>45.0</c:v>
                </c:pt>
                <c:pt idx="30">
                  <c:v>44.0</c:v>
                </c:pt>
                <c:pt idx="31">
                  <c:v>45.0</c:v>
                </c:pt>
                <c:pt idx="32">
                  <c:v>41.5</c:v>
                </c:pt>
                <c:pt idx="33">
                  <c:v>43.6</c:v>
                </c:pt>
                <c:pt idx="34">
                  <c:v>45.3</c:v>
                </c:pt>
                <c:pt idx="35">
                  <c:v>44.3</c:v>
                </c:pt>
                <c:pt idx="36">
                  <c:v>43.7</c:v>
                </c:pt>
                <c:pt idx="37">
                  <c:v>42.7</c:v>
                </c:pt>
                <c:pt idx="38">
                  <c:v>#N/A</c:v>
                </c:pt>
                <c:pt idx="39">
                  <c:v>45.1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45.8</c:v>
                </c:pt>
                <c:pt idx="45">
                  <c:v>45.7</c:v>
                </c:pt>
                <c:pt idx="46">
                  <c:v>44.4</c:v>
                </c:pt>
                <c:pt idx="47">
                  <c:v>42.8</c:v>
                </c:pt>
                <c:pt idx="48">
                  <c:v>45.4</c:v>
                </c:pt>
                <c:pt idx="49">
                  <c:v>44.7</c:v>
                </c:pt>
                <c:pt idx="50">
                  <c:v>43.8</c:v>
                </c:pt>
                <c:pt idx="51">
                  <c:v>44.4</c:v>
                </c:pt>
                <c:pt idx="52">
                  <c:v>44.7</c:v>
                </c:pt>
                <c:pt idx="53">
                  <c:v>46.0</c:v>
                </c:pt>
                <c:pt idx="54">
                  <c:v>44.7</c:v>
                </c:pt>
                <c:pt idx="55">
                  <c:v>45.2</c:v>
                </c:pt>
                <c:pt idx="56">
                  <c:v>44.3</c:v>
                </c:pt>
                <c:pt idx="57">
                  <c:v>44.0</c:v>
                </c:pt>
                <c:pt idx="58">
                  <c:v>43.0</c:v>
                </c:pt>
                <c:pt idx="59">
                  <c:v>44.3</c:v>
                </c:pt>
                <c:pt idx="60">
                  <c:v>45.7</c:v>
                </c:pt>
                <c:pt idx="61">
                  <c:v>44.1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765448"/>
        <c:axId val="-2097777176"/>
      </c:scatterChart>
      <c:valAx>
        <c:axId val="2126765448"/>
        <c:scaling>
          <c:orientation val="minMax"/>
          <c:max val="2015.0"/>
          <c:min val="1950.0"/>
        </c:scaling>
        <c:delete val="0"/>
        <c:axPos val="b"/>
        <c:numFmt formatCode="General" sourceLinked="1"/>
        <c:majorTickMark val="out"/>
        <c:minorTickMark val="none"/>
        <c:tickLblPos val="nextTo"/>
        <c:crossAx val="-2097777176"/>
        <c:crosses val="autoZero"/>
        <c:crossBetween val="midCat"/>
      </c:valAx>
      <c:valAx>
        <c:axId val="-2097777176"/>
        <c:scaling>
          <c:orientation val="minMax"/>
          <c:max val="48.0"/>
          <c:min val="40.0"/>
        </c:scaling>
        <c:delete val="0"/>
        <c:axPos val="l"/>
        <c:numFmt formatCode="General" sourceLinked="1"/>
        <c:majorTickMark val="out"/>
        <c:minorTickMark val="none"/>
        <c:tickLblPos val="nextTo"/>
        <c:crossAx val="2126765448"/>
        <c:crosses val="autoZero"/>
        <c:crossBetween val="midCat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Observed and Projected Future</a:t>
            </a:r>
            <a:r>
              <a:rPr lang="en-US" baseline="0"/>
              <a:t> Change in </a:t>
            </a:r>
            <a:r>
              <a:rPr lang="en-US"/>
              <a:t>[insert name of variable here] for [insert name of city]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466158999876758"/>
          <c:y val="0.171894402831775"/>
          <c:w val="0.904074715654401"/>
          <c:h val="0.735890871339638"/>
        </c:manualLayout>
      </c:layout>
      <c:areaChart>
        <c:grouping val="stacked"/>
        <c:varyColors val="0"/>
        <c:ser>
          <c:idx val="1"/>
          <c:order val="0"/>
          <c:tx>
            <c:strRef>
              <c:f>'plotting data - don''t edit!'!$C$1</c:f>
              <c:strCache>
                <c:ptCount val="1"/>
                <c:pt idx="0">
                  <c:v>Low - min</c:v>
                </c:pt>
              </c:strCache>
            </c:strRef>
          </c:tx>
          <c:spPr>
            <a:noFill/>
          </c:spPr>
          <c:cat>
            <c:numRef>
              <c:f>'plotting data - don''t edit!'!$A$2:$A$152</c:f>
              <c:numCache>
                <c:formatCode>General</c:formatCode>
                <c:ptCount val="151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  <c:pt idx="61">
                  <c:v>2011.0</c:v>
                </c:pt>
                <c:pt idx="62">
                  <c:v>2012.0</c:v>
                </c:pt>
                <c:pt idx="63">
                  <c:v>2013.0</c:v>
                </c:pt>
                <c:pt idx="64">
                  <c:v>2014.0</c:v>
                </c:pt>
                <c:pt idx="65">
                  <c:v>2015.0</c:v>
                </c:pt>
                <c:pt idx="66">
                  <c:v>2016.0</c:v>
                </c:pt>
                <c:pt idx="67">
                  <c:v>2017.0</c:v>
                </c:pt>
                <c:pt idx="68">
                  <c:v>2018.0</c:v>
                </c:pt>
                <c:pt idx="69">
                  <c:v>2019.0</c:v>
                </c:pt>
                <c:pt idx="70">
                  <c:v>2020.0</c:v>
                </c:pt>
                <c:pt idx="71">
                  <c:v>2021.0</c:v>
                </c:pt>
                <c:pt idx="72">
                  <c:v>2022.0</c:v>
                </c:pt>
                <c:pt idx="73">
                  <c:v>2023.0</c:v>
                </c:pt>
                <c:pt idx="74">
                  <c:v>2024.0</c:v>
                </c:pt>
                <c:pt idx="75">
                  <c:v>2025.0</c:v>
                </c:pt>
                <c:pt idx="76">
                  <c:v>2026.0</c:v>
                </c:pt>
                <c:pt idx="77">
                  <c:v>2027.0</c:v>
                </c:pt>
                <c:pt idx="78">
                  <c:v>2028.0</c:v>
                </c:pt>
                <c:pt idx="79">
                  <c:v>2029.0</c:v>
                </c:pt>
                <c:pt idx="80">
                  <c:v>2030.0</c:v>
                </c:pt>
                <c:pt idx="81">
                  <c:v>2031.0</c:v>
                </c:pt>
                <c:pt idx="82">
                  <c:v>2032.0</c:v>
                </c:pt>
                <c:pt idx="83">
                  <c:v>2033.0</c:v>
                </c:pt>
                <c:pt idx="84">
                  <c:v>2034.0</c:v>
                </c:pt>
                <c:pt idx="85">
                  <c:v>2035.0</c:v>
                </c:pt>
                <c:pt idx="86">
                  <c:v>2036.0</c:v>
                </c:pt>
                <c:pt idx="87">
                  <c:v>2037.0</c:v>
                </c:pt>
                <c:pt idx="88">
                  <c:v>2038.0</c:v>
                </c:pt>
                <c:pt idx="89">
                  <c:v>2039.0</c:v>
                </c:pt>
                <c:pt idx="90">
                  <c:v>2040.0</c:v>
                </c:pt>
                <c:pt idx="91">
                  <c:v>2041.0</c:v>
                </c:pt>
                <c:pt idx="92">
                  <c:v>2042.0</c:v>
                </c:pt>
                <c:pt idx="93">
                  <c:v>2043.0</c:v>
                </c:pt>
                <c:pt idx="94">
                  <c:v>2044.0</c:v>
                </c:pt>
                <c:pt idx="95">
                  <c:v>2045.0</c:v>
                </c:pt>
                <c:pt idx="96">
                  <c:v>2046.0</c:v>
                </c:pt>
                <c:pt idx="97">
                  <c:v>2047.0</c:v>
                </c:pt>
                <c:pt idx="98">
                  <c:v>2048.0</c:v>
                </c:pt>
                <c:pt idx="99">
                  <c:v>2049.0</c:v>
                </c:pt>
                <c:pt idx="100">
                  <c:v>2050.0</c:v>
                </c:pt>
                <c:pt idx="101">
                  <c:v>2051.0</c:v>
                </c:pt>
                <c:pt idx="102">
                  <c:v>2052.0</c:v>
                </c:pt>
                <c:pt idx="103">
                  <c:v>2053.0</c:v>
                </c:pt>
                <c:pt idx="104">
                  <c:v>2054.0</c:v>
                </c:pt>
                <c:pt idx="105">
                  <c:v>2055.0</c:v>
                </c:pt>
                <c:pt idx="106">
                  <c:v>2056.0</c:v>
                </c:pt>
                <c:pt idx="107">
                  <c:v>2057.0</c:v>
                </c:pt>
                <c:pt idx="108">
                  <c:v>2058.0</c:v>
                </c:pt>
                <c:pt idx="109">
                  <c:v>2059.0</c:v>
                </c:pt>
                <c:pt idx="110">
                  <c:v>2060.0</c:v>
                </c:pt>
                <c:pt idx="111">
                  <c:v>2061.0</c:v>
                </c:pt>
                <c:pt idx="112">
                  <c:v>2062.0</c:v>
                </c:pt>
                <c:pt idx="113">
                  <c:v>2063.0</c:v>
                </c:pt>
                <c:pt idx="114">
                  <c:v>2064.0</c:v>
                </c:pt>
                <c:pt idx="115">
                  <c:v>2065.0</c:v>
                </c:pt>
                <c:pt idx="116">
                  <c:v>2066.0</c:v>
                </c:pt>
                <c:pt idx="117">
                  <c:v>2067.0</c:v>
                </c:pt>
                <c:pt idx="118">
                  <c:v>2068.0</c:v>
                </c:pt>
                <c:pt idx="119">
                  <c:v>2069.0</c:v>
                </c:pt>
                <c:pt idx="120">
                  <c:v>2070.0</c:v>
                </c:pt>
                <c:pt idx="121">
                  <c:v>2071.0</c:v>
                </c:pt>
                <c:pt idx="122">
                  <c:v>2072.0</c:v>
                </c:pt>
                <c:pt idx="123">
                  <c:v>2073.0</c:v>
                </c:pt>
                <c:pt idx="124">
                  <c:v>2074.0</c:v>
                </c:pt>
                <c:pt idx="125">
                  <c:v>2075.0</c:v>
                </c:pt>
                <c:pt idx="126">
                  <c:v>2076.0</c:v>
                </c:pt>
                <c:pt idx="127">
                  <c:v>2077.0</c:v>
                </c:pt>
                <c:pt idx="128">
                  <c:v>2078.0</c:v>
                </c:pt>
                <c:pt idx="129">
                  <c:v>2079.0</c:v>
                </c:pt>
                <c:pt idx="130">
                  <c:v>2080.0</c:v>
                </c:pt>
                <c:pt idx="131">
                  <c:v>2081.0</c:v>
                </c:pt>
                <c:pt idx="132">
                  <c:v>2082.0</c:v>
                </c:pt>
                <c:pt idx="133">
                  <c:v>2083.0</c:v>
                </c:pt>
                <c:pt idx="134">
                  <c:v>2084.0</c:v>
                </c:pt>
                <c:pt idx="135">
                  <c:v>2085.0</c:v>
                </c:pt>
                <c:pt idx="136">
                  <c:v>2086.0</c:v>
                </c:pt>
                <c:pt idx="137">
                  <c:v>2087.0</c:v>
                </c:pt>
                <c:pt idx="138">
                  <c:v>2088.0</c:v>
                </c:pt>
                <c:pt idx="139">
                  <c:v>2089.0</c:v>
                </c:pt>
                <c:pt idx="140">
                  <c:v>2090.0</c:v>
                </c:pt>
                <c:pt idx="141">
                  <c:v>2091.0</c:v>
                </c:pt>
                <c:pt idx="142">
                  <c:v>2092.0</c:v>
                </c:pt>
                <c:pt idx="143">
                  <c:v>2093.0</c:v>
                </c:pt>
                <c:pt idx="144">
                  <c:v>2094.0</c:v>
                </c:pt>
                <c:pt idx="145">
                  <c:v>2095.0</c:v>
                </c:pt>
                <c:pt idx="146">
                  <c:v>2096.0</c:v>
                </c:pt>
                <c:pt idx="147">
                  <c:v>2097.0</c:v>
                </c:pt>
                <c:pt idx="148">
                  <c:v>2098.0</c:v>
                </c:pt>
                <c:pt idx="149">
                  <c:v>2099.0</c:v>
                </c:pt>
                <c:pt idx="150">
                  <c:v>2100.0</c:v>
                </c:pt>
              </c:numCache>
            </c:numRef>
          </c:cat>
          <c:val>
            <c:numRef>
              <c:f>'plotting data - don''t edit!'!$C$2:$C$152</c:f>
              <c:numCache>
                <c:formatCode>0.00</c:formatCode>
                <c:ptCount val="151"/>
                <c:pt idx="0">
                  <c:v>43.15</c:v>
                </c:pt>
                <c:pt idx="1">
                  <c:v>41.2</c:v>
                </c:pt>
                <c:pt idx="2">
                  <c:v>41.75</c:v>
                </c:pt>
                <c:pt idx="3">
                  <c:v>41.75</c:v>
                </c:pt>
                <c:pt idx="4">
                  <c:v>41.95</c:v>
                </c:pt>
                <c:pt idx="5">
                  <c:v>42.31</c:v>
                </c:pt>
                <c:pt idx="6">
                  <c:v>38.56</c:v>
                </c:pt>
                <c:pt idx="7">
                  <c:v>43.41</c:v>
                </c:pt>
                <c:pt idx="8">
                  <c:v>42.23</c:v>
                </c:pt>
                <c:pt idx="9">
                  <c:v>42.38</c:v>
                </c:pt>
                <c:pt idx="10">
                  <c:v>41.9</c:v>
                </c:pt>
                <c:pt idx="11">
                  <c:v>41.47</c:v>
                </c:pt>
                <c:pt idx="12">
                  <c:v>40.97</c:v>
                </c:pt>
                <c:pt idx="13">
                  <c:v>41.86</c:v>
                </c:pt>
                <c:pt idx="14">
                  <c:v>40.33</c:v>
                </c:pt>
                <c:pt idx="15">
                  <c:v>39.91</c:v>
                </c:pt>
                <c:pt idx="16">
                  <c:v>42.28</c:v>
                </c:pt>
                <c:pt idx="17">
                  <c:v>41.46</c:v>
                </c:pt>
                <c:pt idx="18">
                  <c:v>41.39</c:v>
                </c:pt>
                <c:pt idx="19">
                  <c:v>42.68</c:v>
                </c:pt>
                <c:pt idx="20">
                  <c:v>41.74</c:v>
                </c:pt>
                <c:pt idx="21">
                  <c:v>41.56</c:v>
                </c:pt>
                <c:pt idx="22">
                  <c:v>42.56</c:v>
                </c:pt>
                <c:pt idx="23">
                  <c:v>39.97</c:v>
                </c:pt>
                <c:pt idx="24">
                  <c:v>43.48</c:v>
                </c:pt>
                <c:pt idx="25">
                  <c:v>41.6</c:v>
                </c:pt>
                <c:pt idx="26">
                  <c:v>40.97</c:v>
                </c:pt>
                <c:pt idx="27">
                  <c:v>42.33</c:v>
                </c:pt>
                <c:pt idx="28">
                  <c:v>42.65</c:v>
                </c:pt>
                <c:pt idx="29">
                  <c:v>41.04</c:v>
                </c:pt>
                <c:pt idx="30">
                  <c:v>42.87</c:v>
                </c:pt>
                <c:pt idx="31">
                  <c:v>40.41</c:v>
                </c:pt>
                <c:pt idx="32">
                  <c:v>41.71</c:v>
                </c:pt>
                <c:pt idx="33">
                  <c:v>42.4</c:v>
                </c:pt>
                <c:pt idx="34">
                  <c:v>42.61</c:v>
                </c:pt>
                <c:pt idx="35">
                  <c:v>42.27</c:v>
                </c:pt>
                <c:pt idx="36">
                  <c:v>42.41</c:v>
                </c:pt>
                <c:pt idx="37">
                  <c:v>42.17</c:v>
                </c:pt>
                <c:pt idx="38">
                  <c:v>40.6</c:v>
                </c:pt>
                <c:pt idx="39">
                  <c:v>42.4</c:v>
                </c:pt>
                <c:pt idx="40">
                  <c:v>42.86</c:v>
                </c:pt>
                <c:pt idx="41">
                  <c:v>42.37</c:v>
                </c:pt>
                <c:pt idx="42">
                  <c:v>41.31</c:v>
                </c:pt>
                <c:pt idx="43">
                  <c:v>41.84</c:v>
                </c:pt>
                <c:pt idx="44">
                  <c:v>41.9</c:v>
                </c:pt>
                <c:pt idx="45">
                  <c:v>41.91</c:v>
                </c:pt>
                <c:pt idx="46">
                  <c:v>42.7</c:v>
                </c:pt>
                <c:pt idx="47">
                  <c:v>42.33</c:v>
                </c:pt>
                <c:pt idx="48">
                  <c:v>42.22</c:v>
                </c:pt>
                <c:pt idx="49">
                  <c:v>42.75</c:v>
                </c:pt>
                <c:pt idx="50">
                  <c:v>42.94</c:v>
                </c:pt>
                <c:pt idx="51">
                  <c:v>43.01</c:v>
                </c:pt>
                <c:pt idx="52">
                  <c:v>42.32</c:v>
                </c:pt>
                <c:pt idx="53">
                  <c:v>40.92</c:v>
                </c:pt>
                <c:pt idx="54">
                  <c:v>44.87</c:v>
                </c:pt>
                <c:pt idx="55">
                  <c:v>43.28</c:v>
                </c:pt>
                <c:pt idx="56">
                  <c:v>42.4</c:v>
                </c:pt>
                <c:pt idx="57">
                  <c:v>43.93</c:v>
                </c:pt>
                <c:pt idx="58">
                  <c:v>41.06</c:v>
                </c:pt>
                <c:pt idx="59">
                  <c:v>42.15</c:v>
                </c:pt>
                <c:pt idx="60">
                  <c:v>43.1</c:v>
                </c:pt>
                <c:pt idx="61">
                  <c:v>43.23</c:v>
                </c:pt>
                <c:pt idx="62">
                  <c:v>43.09</c:v>
                </c:pt>
                <c:pt idx="63">
                  <c:v>41.84</c:v>
                </c:pt>
                <c:pt idx="64">
                  <c:v>44.17</c:v>
                </c:pt>
                <c:pt idx="65">
                  <c:v>41.43</c:v>
                </c:pt>
                <c:pt idx="66">
                  <c:v>43.71</c:v>
                </c:pt>
                <c:pt idx="67">
                  <c:v>43.22</c:v>
                </c:pt>
                <c:pt idx="68">
                  <c:v>43.64</c:v>
                </c:pt>
                <c:pt idx="69">
                  <c:v>42.9</c:v>
                </c:pt>
                <c:pt idx="70">
                  <c:v>43.65</c:v>
                </c:pt>
                <c:pt idx="71">
                  <c:v>42.99</c:v>
                </c:pt>
                <c:pt idx="72">
                  <c:v>43.72</c:v>
                </c:pt>
                <c:pt idx="73">
                  <c:v>44.72</c:v>
                </c:pt>
                <c:pt idx="74">
                  <c:v>42.69</c:v>
                </c:pt>
                <c:pt idx="75">
                  <c:v>44.09</c:v>
                </c:pt>
                <c:pt idx="76">
                  <c:v>42.69</c:v>
                </c:pt>
                <c:pt idx="77">
                  <c:v>43.87</c:v>
                </c:pt>
                <c:pt idx="78">
                  <c:v>41.68</c:v>
                </c:pt>
                <c:pt idx="79">
                  <c:v>42.97</c:v>
                </c:pt>
                <c:pt idx="80">
                  <c:v>42.61</c:v>
                </c:pt>
                <c:pt idx="81">
                  <c:v>43.51</c:v>
                </c:pt>
                <c:pt idx="82">
                  <c:v>43.49</c:v>
                </c:pt>
                <c:pt idx="83">
                  <c:v>42.31</c:v>
                </c:pt>
                <c:pt idx="84">
                  <c:v>42.94</c:v>
                </c:pt>
                <c:pt idx="85">
                  <c:v>42.64</c:v>
                </c:pt>
                <c:pt idx="86">
                  <c:v>42.32</c:v>
                </c:pt>
                <c:pt idx="87">
                  <c:v>42.84</c:v>
                </c:pt>
                <c:pt idx="88">
                  <c:v>43.56</c:v>
                </c:pt>
                <c:pt idx="89">
                  <c:v>43.66</c:v>
                </c:pt>
                <c:pt idx="90">
                  <c:v>44.59</c:v>
                </c:pt>
                <c:pt idx="91">
                  <c:v>42.93</c:v>
                </c:pt>
                <c:pt idx="92">
                  <c:v>44.03</c:v>
                </c:pt>
                <c:pt idx="93">
                  <c:v>43.28</c:v>
                </c:pt>
                <c:pt idx="94">
                  <c:v>46.02</c:v>
                </c:pt>
                <c:pt idx="95">
                  <c:v>43.41</c:v>
                </c:pt>
                <c:pt idx="96">
                  <c:v>43.29</c:v>
                </c:pt>
                <c:pt idx="97">
                  <c:v>42.74</c:v>
                </c:pt>
                <c:pt idx="98">
                  <c:v>43.05</c:v>
                </c:pt>
                <c:pt idx="99">
                  <c:v>43.76</c:v>
                </c:pt>
                <c:pt idx="100">
                  <c:v>43.76</c:v>
                </c:pt>
                <c:pt idx="101">
                  <c:v>43.95</c:v>
                </c:pt>
                <c:pt idx="102">
                  <c:v>43.4</c:v>
                </c:pt>
                <c:pt idx="103">
                  <c:v>43.81</c:v>
                </c:pt>
                <c:pt idx="104">
                  <c:v>45.1</c:v>
                </c:pt>
                <c:pt idx="105">
                  <c:v>44.47</c:v>
                </c:pt>
                <c:pt idx="106">
                  <c:v>43.45</c:v>
                </c:pt>
                <c:pt idx="107">
                  <c:v>43.73</c:v>
                </c:pt>
                <c:pt idx="108">
                  <c:v>43.99</c:v>
                </c:pt>
                <c:pt idx="109">
                  <c:v>44.79</c:v>
                </c:pt>
                <c:pt idx="110">
                  <c:v>41.73</c:v>
                </c:pt>
                <c:pt idx="111">
                  <c:v>43.75</c:v>
                </c:pt>
                <c:pt idx="112">
                  <c:v>44.65</c:v>
                </c:pt>
                <c:pt idx="113">
                  <c:v>42.97</c:v>
                </c:pt>
                <c:pt idx="114">
                  <c:v>43.09</c:v>
                </c:pt>
                <c:pt idx="115">
                  <c:v>41.61</c:v>
                </c:pt>
                <c:pt idx="116">
                  <c:v>44.89</c:v>
                </c:pt>
                <c:pt idx="117">
                  <c:v>44.38</c:v>
                </c:pt>
                <c:pt idx="118">
                  <c:v>43.57</c:v>
                </c:pt>
                <c:pt idx="119">
                  <c:v>41.51</c:v>
                </c:pt>
                <c:pt idx="120">
                  <c:v>43.46</c:v>
                </c:pt>
                <c:pt idx="121">
                  <c:v>43.39</c:v>
                </c:pt>
                <c:pt idx="122">
                  <c:v>43.55</c:v>
                </c:pt>
                <c:pt idx="123">
                  <c:v>42.26</c:v>
                </c:pt>
                <c:pt idx="124">
                  <c:v>44.29</c:v>
                </c:pt>
                <c:pt idx="125">
                  <c:v>46.27</c:v>
                </c:pt>
                <c:pt idx="126">
                  <c:v>41.48</c:v>
                </c:pt>
                <c:pt idx="127">
                  <c:v>42.78</c:v>
                </c:pt>
                <c:pt idx="128">
                  <c:v>44.51</c:v>
                </c:pt>
                <c:pt idx="129">
                  <c:v>43.88</c:v>
                </c:pt>
                <c:pt idx="130">
                  <c:v>44.62</c:v>
                </c:pt>
                <c:pt idx="131">
                  <c:v>43.62</c:v>
                </c:pt>
                <c:pt idx="132">
                  <c:v>43.35</c:v>
                </c:pt>
                <c:pt idx="133">
                  <c:v>44.78</c:v>
                </c:pt>
                <c:pt idx="134">
                  <c:v>42.85</c:v>
                </c:pt>
                <c:pt idx="135">
                  <c:v>42.98</c:v>
                </c:pt>
                <c:pt idx="136">
                  <c:v>43.48</c:v>
                </c:pt>
                <c:pt idx="137">
                  <c:v>45.43</c:v>
                </c:pt>
                <c:pt idx="138">
                  <c:v>44.18</c:v>
                </c:pt>
                <c:pt idx="139">
                  <c:v>44.33</c:v>
                </c:pt>
                <c:pt idx="140">
                  <c:v>40.05</c:v>
                </c:pt>
                <c:pt idx="141">
                  <c:v>43.53</c:v>
                </c:pt>
                <c:pt idx="142">
                  <c:v>40.99</c:v>
                </c:pt>
                <c:pt idx="143">
                  <c:v>44.52</c:v>
                </c:pt>
                <c:pt idx="144">
                  <c:v>42.89</c:v>
                </c:pt>
                <c:pt idx="145">
                  <c:v>45.23</c:v>
                </c:pt>
                <c:pt idx="146">
                  <c:v>44.56</c:v>
                </c:pt>
                <c:pt idx="147">
                  <c:v>43.09</c:v>
                </c:pt>
                <c:pt idx="148">
                  <c:v>42.75</c:v>
                </c:pt>
                <c:pt idx="149">
                  <c:v>42.08</c:v>
                </c:pt>
                <c:pt idx="150">
                  <c:v>44.33</c:v>
                </c:pt>
              </c:numCache>
            </c:numRef>
          </c:val>
        </c:ser>
        <c:ser>
          <c:idx val="2"/>
          <c:order val="1"/>
          <c:tx>
            <c:v> Lower Scenario - Range</c:v>
          </c:tx>
          <c:spPr>
            <a:solidFill>
              <a:schemeClr val="accent6">
                <a:lumMod val="40000"/>
                <a:lumOff val="60000"/>
              </a:schemeClr>
            </a:solidFill>
          </c:spPr>
          <c:cat>
            <c:numRef>
              <c:f>'plotting data - don''t edit!'!$A$2:$A$152</c:f>
              <c:numCache>
                <c:formatCode>General</c:formatCode>
                <c:ptCount val="151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  <c:pt idx="61">
                  <c:v>2011.0</c:v>
                </c:pt>
                <c:pt idx="62">
                  <c:v>2012.0</c:v>
                </c:pt>
                <c:pt idx="63">
                  <c:v>2013.0</c:v>
                </c:pt>
                <c:pt idx="64">
                  <c:v>2014.0</c:v>
                </c:pt>
                <c:pt idx="65">
                  <c:v>2015.0</c:v>
                </c:pt>
                <c:pt idx="66">
                  <c:v>2016.0</c:v>
                </c:pt>
                <c:pt idx="67">
                  <c:v>2017.0</c:v>
                </c:pt>
                <c:pt idx="68">
                  <c:v>2018.0</c:v>
                </c:pt>
                <c:pt idx="69">
                  <c:v>2019.0</c:v>
                </c:pt>
                <c:pt idx="70">
                  <c:v>2020.0</c:v>
                </c:pt>
                <c:pt idx="71">
                  <c:v>2021.0</c:v>
                </c:pt>
                <c:pt idx="72">
                  <c:v>2022.0</c:v>
                </c:pt>
                <c:pt idx="73">
                  <c:v>2023.0</c:v>
                </c:pt>
                <c:pt idx="74">
                  <c:v>2024.0</c:v>
                </c:pt>
                <c:pt idx="75">
                  <c:v>2025.0</c:v>
                </c:pt>
                <c:pt idx="76">
                  <c:v>2026.0</c:v>
                </c:pt>
                <c:pt idx="77">
                  <c:v>2027.0</c:v>
                </c:pt>
                <c:pt idx="78">
                  <c:v>2028.0</c:v>
                </c:pt>
                <c:pt idx="79">
                  <c:v>2029.0</c:v>
                </c:pt>
                <c:pt idx="80">
                  <c:v>2030.0</c:v>
                </c:pt>
                <c:pt idx="81">
                  <c:v>2031.0</c:v>
                </c:pt>
                <c:pt idx="82">
                  <c:v>2032.0</c:v>
                </c:pt>
                <c:pt idx="83">
                  <c:v>2033.0</c:v>
                </c:pt>
                <c:pt idx="84">
                  <c:v>2034.0</c:v>
                </c:pt>
                <c:pt idx="85">
                  <c:v>2035.0</c:v>
                </c:pt>
                <c:pt idx="86">
                  <c:v>2036.0</c:v>
                </c:pt>
                <c:pt idx="87">
                  <c:v>2037.0</c:v>
                </c:pt>
                <c:pt idx="88">
                  <c:v>2038.0</c:v>
                </c:pt>
                <c:pt idx="89">
                  <c:v>2039.0</c:v>
                </c:pt>
                <c:pt idx="90">
                  <c:v>2040.0</c:v>
                </c:pt>
                <c:pt idx="91">
                  <c:v>2041.0</c:v>
                </c:pt>
                <c:pt idx="92">
                  <c:v>2042.0</c:v>
                </c:pt>
                <c:pt idx="93">
                  <c:v>2043.0</c:v>
                </c:pt>
                <c:pt idx="94">
                  <c:v>2044.0</c:v>
                </c:pt>
                <c:pt idx="95">
                  <c:v>2045.0</c:v>
                </c:pt>
                <c:pt idx="96">
                  <c:v>2046.0</c:v>
                </c:pt>
                <c:pt idx="97">
                  <c:v>2047.0</c:v>
                </c:pt>
                <c:pt idx="98">
                  <c:v>2048.0</c:v>
                </c:pt>
                <c:pt idx="99">
                  <c:v>2049.0</c:v>
                </c:pt>
                <c:pt idx="100">
                  <c:v>2050.0</c:v>
                </c:pt>
                <c:pt idx="101">
                  <c:v>2051.0</c:v>
                </c:pt>
                <c:pt idx="102">
                  <c:v>2052.0</c:v>
                </c:pt>
                <c:pt idx="103">
                  <c:v>2053.0</c:v>
                </c:pt>
                <c:pt idx="104">
                  <c:v>2054.0</c:v>
                </c:pt>
                <c:pt idx="105">
                  <c:v>2055.0</c:v>
                </c:pt>
                <c:pt idx="106">
                  <c:v>2056.0</c:v>
                </c:pt>
                <c:pt idx="107">
                  <c:v>2057.0</c:v>
                </c:pt>
                <c:pt idx="108">
                  <c:v>2058.0</c:v>
                </c:pt>
                <c:pt idx="109">
                  <c:v>2059.0</c:v>
                </c:pt>
                <c:pt idx="110">
                  <c:v>2060.0</c:v>
                </c:pt>
                <c:pt idx="111">
                  <c:v>2061.0</c:v>
                </c:pt>
                <c:pt idx="112">
                  <c:v>2062.0</c:v>
                </c:pt>
                <c:pt idx="113">
                  <c:v>2063.0</c:v>
                </c:pt>
                <c:pt idx="114">
                  <c:v>2064.0</c:v>
                </c:pt>
                <c:pt idx="115">
                  <c:v>2065.0</c:v>
                </c:pt>
                <c:pt idx="116">
                  <c:v>2066.0</c:v>
                </c:pt>
                <c:pt idx="117">
                  <c:v>2067.0</c:v>
                </c:pt>
                <c:pt idx="118">
                  <c:v>2068.0</c:v>
                </c:pt>
                <c:pt idx="119">
                  <c:v>2069.0</c:v>
                </c:pt>
                <c:pt idx="120">
                  <c:v>2070.0</c:v>
                </c:pt>
                <c:pt idx="121">
                  <c:v>2071.0</c:v>
                </c:pt>
                <c:pt idx="122">
                  <c:v>2072.0</c:v>
                </c:pt>
                <c:pt idx="123">
                  <c:v>2073.0</c:v>
                </c:pt>
                <c:pt idx="124">
                  <c:v>2074.0</c:v>
                </c:pt>
                <c:pt idx="125">
                  <c:v>2075.0</c:v>
                </c:pt>
                <c:pt idx="126">
                  <c:v>2076.0</c:v>
                </c:pt>
                <c:pt idx="127">
                  <c:v>2077.0</c:v>
                </c:pt>
                <c:pt idx="128">
                  <c:v>2078.0</c:v>
                </c:pt>
                <c:pt idx="129">
                  <c:v>2079.0</c:v>
                </c:pt>
                <c:pt idx="130">
                  <c:v>2080.0</c:v>
                </c:pt>
                <c:pt idx="131">
                  <c:v>2081.0</c:v>
                </c:pt>
                <c:pt idx="132">
                  <c:v>2082.0</c:v>
                </c:pt>
                <c:pt idx="133">
                  <c:v>2083.0</c:v>
                </c:pt>
                <c:pt idx="134">
                  <c:v>2084.0</c:v>
                </c:pt>
                <c:pt idx="135">
                  <c:v>2085.0</c:v>
                </c:pt>
                <c:pt idx="136">
                  <c:v>2086.0</c:v>
                </c:pt>
                <c:pt idx="137">
                  <c:v>2087.0</c:v>
                </c:pt>
                <c:pt idx="138">
                  <c:v>2088.0</c:v>
                </c:pt>
                <c:pt idx="139">
                  <c:v>2089.0</c:v>
                </c:pt>
                <c:pt idx="140">
                  <c:v>2090.0</c:v>
                </c:pt>
                <c:pt idx="141">
                  <c:v>2091.0</c:v>
                </c:pt>
                <c:pt idx="142">
                  <c:v>2092.0</c:v>
                </c:pt>
                <c:pt idx="143">
                  <c:v>2093.0</c:v>
                </c:pt>
                <c:pt idx="144">
                  <c:v>2094.0</c:v>
                </c:pt>
                <c:pt idx="145">
                  <c:v>2095.0</c:v>
                </c:pt>
                <c:pt idx="146">
                  <c:v>2096.0</c:v>
                </c:pt>
                <c:pt idx="147">
                  <c:v>2097.0</c:v>
                </c:pt>
                <c:pt idx="148">
                  <c:v>2098.0</c:v>
                </c:pt>
                <c:pt idx="149">
                  <c:v>2099.0</c:v>
                </c:pt>
                <c:pt idx="150">
                  <c:v>2100.0</c:v>
                </c:pt>
              </c:numCache>
            </c:numRef>
          </c:cat>
          <c:val>
            <c:numRef>
              <c:f>'plotting data - don''t edit!'!$D$2:$D$152</c:f>
              <c:numCache>
                <c:formatCode>0.00</c:formatCode>
                <c:ptCount val="151"/>
                <c:pt idx="0">
                  <c:v>4.0</c:v>
                </c:pt>
                <c:pt idx="1">
                  <c:v>3.899999999999999</c:v>
                </c:pt>
                <c:pt idx="2">
                  <c:v>5.469999999999999</c:v>
                </c:pt>
                <c:pt idx="3">
                  <c:v>5.109999999999999</c:v>
                </c:pt>
                <c:pt idx="4">
                  <c:v>4.68</c:v>
                </c:pt>
                <c:pt idx="5">
                  <c:v>3.89</c:v>
                </c:pt>
                <c:pt idx="6">
                  <c:v>5.909999999999996</c:v>
                </c:pt>
                <c:pt idx="7">
                  <c:v>3.520000000000003</c:v>
                </c:pt>
                <c:pt idx="8">
                  <c:v>2.740000000000002</c:v>
                </c:pt>
                <c:pt idx="9">
                  <c:v>3.489999999999995</c:v>
                </c:pt>
                <c:pt idx="10">
                  <c:v>3.009999999999998</c:v>
                </c:pt>
                <c:pt idx="11">
                  <c:v>3.370000000000004</c:v>
                </c:pt>
                <c:pt idx="12">
                  <c:v>5.380000000000002</c:v>
                </c:pt>
                <c:pt idx="13">
                  <c:v>2.299999999999997</c:v>
                </c:pt>
                <c:pt idx="14">
                  <c:v>7.39</c:v>
                </c:pt>
                <c:pt idx="15">
                  <c:v>6.720000000000006</c:v>
                </c:pt>
                <c:pt idx="16">
                  <c:v>4.009999999999998</c:v>
                </c:pt>
                <c:pt idx="17">
                  <c:v>6.439999999999997</c:v>
                </c:pt>
                <c:pt idx="18">
                  <c:v>6.439999999999997</c:v>
                </c:pt>
                <c:pt idx="19">
                  <c:v>1.660000000000004</c:v>
                </c:pt>
                <c:pt idx="20">
                  <c:v>2.539999999999999</c:v>
                </c:pt>
                <c:pt idx="21">
                  <c:v>4.419999999999994</c:v>
                </c:pt>
                <c:pt idx="22">
                  <c:v>4.489999999999994</c:v>
                </c:pt>
                <c:pt idx="23">
                  <c:v>4.230000000000004</c:v>
                </c:pt>
                <c:pt idx="24">
                  <c:v>2.18</c:v>
                </c:pt>
                <c:pt idx="25">
                  <c:v>3.039999999999999</c:v>
                </c:pt>
                <c:pt idx="26">
                  <c:v>5.170000000000002</c:v>
                </c:pt>
                <c:pt idx="27">
                  <c:v>4.29</c:v>
                </c:pt>
                <c:pt idx="28">
                  <c:v>3.170000000000002</c:v>
                </c:pt>
                <c:pt idx="29">
                  <c:v>4.149999999999999</c:v>
                </c:pt>
                <c:pt idx="30">
                  <c:v>2.090000000000003</c:v>
                </c:pt>
                <c:pt idx="31">
                  <c:v>7.490000000000002</c:v>
                </c:pt>
                <c:pt idx="32">
                  <c:v>2.729999999999997</c:v>
                </c:pt>
                <c:pt idx="33">
                  <c:v>2.68</c:v>
                </c:pt>
                <c:pt idx="34">
                  <c:v>3.259999999999998</c:v>
                </c:pt>
                <c:pt idx="35">
                  <c:v>3.809999999999995</c:v>
                </c:pt>
                <c:pt idx="36">
                  <c:v>2.770000000000003</c:v>
                </c:pt>
                <c:pt idx="37">
                  <c:v>4.519999999999996</c:v>
                </c:pt>
                <c:pt idx="38">
                  <c:v>6.379999999999995</c:v>
                </c:pt>
                <c:pt idx="39">
                  <c:v>4.100000000000001</c:v>
                </c:pt>
                <c:pt idx="40">
                  <c:v>3.119999999999997</c:v>
                </c:pt>
                <c:pt idx="41">
                  <c:v>3.620000000000004</c:v>
                </c:pt>
                <c:pt idx="42">
                  <c:v>4.04</c:v>
                </c:pt>
                <c:pt idx="43">
                  <c:v>1.899999999999999</c:v>
                </c:pt>
                <c:pt idx="44">
                  <c:v>3.940000000000005</c:v>
                </c:pt>
                <c:pt idx="45">
                  <c:v>1.380000000000002</c:v>
                </c:pt>
                <c:pt idx="46">
                  <c:v>2.129999999999995</c:v>
                </c:pt>
                <c:pt idx="47">
                  <c:v>3.100000000000001</c:v>
                </c:pt>
                <c:pt idx="48">
                  <c:v>2.189999999999998</c:v>
                </c:pt>
                <c:pt idx="49">
                  <c:v>2.899999999999999</c:v>
                </c:pt>
                <c:pt idx="50">
                  <c:v>4.090000000000003</c:v>
                </c:pt>
                <c:pt idx="51">
                  <c:v>4.460000000000001</c:v>
                </c:pt>
                <c:pt idx="52">
                  <c:v>2.130000000000003</c:v>
                </c:pt>
                <c:pt idx="53">
                  <c:v>7.199999999999996</c:v>
                </c:pt>
                <c:pt idx="54">
                  <c:v>1.350000000000001</c:v>
                </c:pt>
                <c:pt idx="55">
                  <c:v>4.019999999999996</c:v>
                </c:pt>
                <c:pt idx="56">
                  <c:v>5.509999999999998</c:v>
                </c:pt>
                <c:pt idx="57">
                  <c:v>2.460000000000001</c:v>
                </c:pt>
                <c:pt idx="58">
                  <c:v>5.329999999999998</c:v>
                </c:pt>
                <c:pt idx="59">
                  <c:v>5.39</c:v>
                </c:pt>
                <c:pt idx="60">
                  <c:v>4.649999999999998</c:v>
                </c:pt>
                <c:pt idx="61">
                  <c:v>2.720000000000006</c:v>
                </c:pt>
                <c:pt idx="62">
                  <c:v>1.459999999999994</c:v>
                </c:pt>
                <c:pt idx="63">
                  <c:v>4.18</c:v>
                </c:pt>
                <c:pt idx="64">
                  <c:v>3.710000000000001</c:v>
                </c:pt>
                <c:pt idx="65">
                  <c:v>7.520000000000003</c:v>
                </c:pt>
                <c:pt idx="66">
                  <c:v>4.719999999999999</c:v>
                </c:pt>
                <c:pt idx="67">
                  <c:v>2.630000000000002</c:v>
                </c:pt>
                <c:pt idx="68">
                  <c:v>2.439999999999998</c:v>
                </c:pt>
                <c:pt idx="69">
                  <c:v>2.370000000000004</c:v>
                </c:pt>
                <c:pt idx="70">
                  <c:v>3.43</c:v>
                </c:pt>
                <c:pt idx="71">
                  <c:v>5.159999999999997</c:v>
                </c:pt>
                <c:pt idx="72">
                  <c:v>1.740000000000002</c:v>
                </c:pt>
                <c:pt idx="73">
                  <c:v>3.469999999999999</c:v>
                </c:pt>
                <c:pt idx="74">
                  <c:v>3.880000000000002</c:v>
                </c:pt>
                <c:pt idx="75">
                  <c:v>3.109999999999999</c:v>
                </c:pt>
                <c:pt idx="76">
                  <c:v>5.490000000000002</c:v>
                </c:pt>
                <c:pt idx="77">
                  <c:v>3.060000000000002</c:v>
                </c:pt>
                <c:pt idx="78">
                  <c:v>6.880000000000002</c:v>
                </c:pt>
                <c:pt idx="79">
                  <c:v>6.939999999999997</c:v>
                </c:pt>
                <c:pt idx="80">
                  <c:v>5.259999999999998</c:v>
                </c:pt>
                <c:pt idx="81">
                  <c:v>3.380000000000002</c:v>
                </c:pt>
                <c:pt idx="82">
                  <c:v>3.399999999999999</c:v>
                </c:pt>
                <c:pt idx="83">
                  <c:v>5.04</c:v>
                </c:pt>
                <c:pt idx="84">
                  <c:v>3.240000000000002</c:v>
                </c:pt>
                <c:pt idx="85">
                  <c:v>3.479999999999997</c:v>
                </c:pt>
                <c:pt idx="86">
                  <c:v>3.960000000000001</c:v>
                </c:pt>
                <c:pt idx="87">
                  <c:v>2.719999999999999</c:v>
                </c:pt>
                <c:pt idx="88">
                  <c:v>4.93</c:v>
                </c:pt>
                <c:pt idx="89">
                  <c:v>2.350000000000001</c:v>
                </c:pt>
                <c:pt idx="90">
                  <c:v>5.529999999999994</c:v>
                </c:pt>
                <c:pt idx="91">
                  <c:v>3.32</c:v>
                </c:pt>
                <c:pt idx="92">
                  <c:v>2.329999999999998</c:v>
                </c:pt>
                <c:pt idx="93">
                  <c:v>2.5</c:v>
                </c:pt>
                <c:pt idx="94">
                  <c:v>4.829999999999998</c:v>
                </c:pt>
                <c:pt idx="95">
                  <c:v>3.75</c:v>
                </c:pt>
                <c:pt idx="96">
                  <c:v>3.969999999999999</c:v>
                </c:pt>
                <c:pt idx="97">
                  <c:v>3.009999999999998</c:v>
                </c:pt>
                <c:pt idx="98">
                  <c:v>4.760000000000005</c:v>
                </c:pt>
                <c:pt idx="99">
                  <c:v>3.030000000000001</c:v>
                </c:pt>
                <c:pt idx="100">
                  <c:v>3.870000000000004</c:v>
                </c:pt>
                <c:pt idx="101">
                  <c:v>2.829999999999998</c:v>
                </c:pt>
                <c:pt idx="102">
                  <c:v>3.170000000000002</c:v>
                </c:pt>
                <c:pt idx="103">
                  <c:v>5.259999999999998</c:v>
                </c:pt>
                <c:pt idx="104">
                  <c:v>3.089999999999996</c:v>
                </c:pt>
                <c:pt idx="105">
                  <c:v>4.859999999999999</c:v>
                </c:pt>
                <c:pt idx="106">
                  <c:v>2.979999999999997</c:v>
                </c:pt>
                <c:pt idx="107">
                  <c:v>4.490000000000002</c:v>
                </c:pt>
                <c:pt idx="108">
                  <c:v>2.649999999999998</c:v>
                </c:pt>
                <c:pt idx="109">
                  <c:v>4.829999999999998</c:v>
                </c:pt>
                <c:pt idx="110">
                  <c:v>5.64</c:v>
                </c:pt>
                <c:pt idx="111">
                  <c:v>6.630000000000002</c:v>
                </c:pt>
                <c:pt idx="112">
                  <c:v>5.54</c:v>
                </c:pt>
                <c:pt idx="113">
                  <c:v>7.579999999999998</c:v>
                </c:pt>
                <c:pt idx="114">
                  <c:v>8.29</c:v>
                </c:pt>
                <c:pt idx="115">
                  <c:v>5.090000000000003</c:v>
                </c:pt>
                <c:pt idx="116">
                  <c:v>6.060000000000002</c:v>
                </c:pt>
                <c:pt idx="117">
                  <c:v>4.769999999999996</c:v>
                </c:pt>
                <c:pt idx="118">
                  <c:v>5.780000000000001</c:v>
                </c:pt>
                <c:pt idx="119">
                  <c:v>6.950000000000003</c:v>
                </c:pt>
                <c:pt idx="120">
                  <c:v>4.310000000000002</c:v>
                </c:pt>
                <c:pt idx="121">
                  <c:v>4.07</c:v>
                </c:pt>
                <c:pt idx="122">
                  <c:v>6.900000000000005</c:v>
                </c:pt>
                <c:pt idx="123">
                  <c:v>4.660000000000004</c:v>
                </c:pt>
                <c:pt idx="124">
                  <c:v>4.899999999999999</c:v>
                </c:pt>
                <c:pt idx="125">
                  <c:v>2.389999999999993</c:v>
                </c:pt>
                <c:pt idx="126">
                  <c:v>6.350000000000001</c:v>
                </c:pt>
                <c:pt idx="127">
                  <c:v>7.64</c:v>
                </c:pt>
                <c:pt idx="128">
                  <c:v>4.219999999999999</c:v>
                </c:pt>
                <c:pt idx="129">
                  <c:v>3.989999999999995</c:v>
                </c:pt>
                <c:pt idx="130">
                  <c:v>2.79</c:v>
                </c:pt>
                <c:pt idx="131">
                  <c:v>3.410000000000004</c:v>
                </c:pt>
                <c:pt idx="132">
                  <c:v>7.479999999999996</c:v>
                </c:pt>
                <c:pt idx="133">
                  <c:v>2.740000000000002</c:v>
                </c:pt>
                <c:pt idx="134">
                  <c:v>3.780000000000001</c:v>
                </c:pt>
                <c:pt idx="135">
                  <c:v>6.510000000000005</c:v>
                </c:pt>
                <c:pt idx="136">
                  <c:v>4.360000000000006</c:v>
                </c:pt>
                <c:pt idx="137">
                  <c:v>2.939999999999998</c:v>
                </c:pt>
                <c:pt idx="138">
                  <c:v>4.850000000000001</c:v>
                </c:pt>
                <c:pt idx="139">
                  <c:v>2.75</c:v>
                </c:pt>
                <c:pt idx="140">
                  <c:v>8.46</c:v>
                </c:pt>
                <c:pt idx="141">
                  <c:v>5.689999999999998</c:v>
                </c:pt>
                <c:pt idx="142">
                  <c:v>6.169999999999995</c:v>
                </c:pt>
                <c:pt idx="143">
                  <c:v>3.269999999999996</c:v>
                </c:pt>
                <c:pt idx="144">
                  <c:v>4.869999999999997</c:v>
                </c:pt>
                <c:pt idx="145">
                  <c:v>4.330000000000005</c:v>
                </c:pt>
                <c:pt idx="146">
                  <c:v>5.079999999999998</c:v>
                </c:pt>
                <c:pt idx="147">
                  <c:v>8.619999999999997</c:v>
                </c:pt>
                <c:pt idx="148">
                  <c:v>6.060000000000002</c:v>
                </c:pt>
                <c:pt idx="149">
                  <c:v>5.590000000000003</c:v>
                </c:pt>
                <c:pt idx="150">
                  <c:v>5.460000000000001</c:v>
                </c:pt>
              </c:numCache>
            </c:numRef>
          </c:val>
        </c:ser>
        <c:ser>
          <c:idx val="3"/>
          <c:order val="2"/>
          <c:tx>
            <c:strRef>
              <c:f>'plotting data - don''t edit!'!$E$1</c:f>
              <c:strCache>
                <c:ptCount val="1"/>
                <c:pt idx="0">
                  <c:v>High- min</c:v>
                </c:pt>
              </c:strCache>
            </c:strRef>
          </c:tx>
          <c:spPr>
            <a:noFill/>
          </c:spPr>
          <c:cat>
            <c:numRef>
              <c:f>'plotting data - don''t edit!'!$A$2:$A$152</c:f>
              <c:numCache>
                <c:formatCode>General</c:formatCode>
                <c:ptCount val="151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  <c:pt idx="61">
                  <c:v>2011.0</c:v>
                </c:pt>
                <c:pt idx="62">
                  <c:v>2012.0</c:v>
                </c:pt>
                <c:pt idx="63">
                  <c:v>2013.0</c:v>
                </c:pt>
                <c:pt idx="64">
                  <c:v>2014.0</c:v>
                </c:pt>
                <c:pt idx="65">
                  <c:v>2015.0</c:v>
                </c:pt>
                <c:pt idx="66">
                  <c:v>2016.0</c:v>
                </c:pt>
                <c:pt idx="67">
                  <c:v>2017.0</c:v>
                </c:pt>
                <c:pt idx="68">
                  <c:v>2018.0</c:v>
                </c:pt>
                <c:pt idx="69">
                  <c:v>2019.0</c:v>
                </c:pt>
                <c:pt idx="70">
                  <c:v>2020.0</c:v>
                </c:pt>
                <c:pt idx="71">
                  <c:v>2021.0</c:v>
                </c:pt>
                <c:pt idx="72">
                  <c:v>2022.0</c:v>
                </c:pt>
                <c:pt idx="73">
                  <c:v>2023.0</c:v>
                </c:pt>
                <c:pt idx="74">
                  <c:v>2024.0</c:v>
                </c:pt>
                <c:pt idx="75">
                  <c:v>2025.0</c:v>
                </c:pt>
                <c:pt idx="76">
                  <c:v>2026.0</c:v>
                </c:pt>
                <c:pt idx="77">
                  <c:v>2027.0</c:v>
                </c:pt>
                <c:pt idx="78">
                  <c:v>2028.0</c:v>
                </c:pt>
                <c:pt idx="79">
                  <c:v>2029.0</c:v>
                </c:pt>
                <c:pt idx="80">
                  <c:v>2030.0</c:v>
                </c:pt>
                <c:pt idx="81">
                  <c:v>2031.0</c:v>
                </c:pt>
                <c:pt idx="82">
                  <c:v>2032.0</c:v>
                </c:pt>
                <c:pt idx="83">
                  <c:v>2033.0</c:v>
                </c:pt>
                <c:pt idx="84">
                  <c:v>2034.0</c:v>
                </c:pt>
                <c:pt idx="85">
                  <c:v>2035.0</c:v>
                </c:pt>
                <c:pt idx="86">
                  <c:v>2036.0</c:v>
                </c:pt>
                <c:pt idx="87">
                  <c:v>2037.0</c:v>
                </c:pt>
                <c:pt idx="88">
                  <c:v>2038.0</c:v>
                </c:pt>
                <c:pt idx="89">
                  <c:v>2039.0</c:v>
                </c:pt>
                <c:pt idx="90">
                  <c:v>2040.0</c:v>
                </c:pt>
                <c:pt idx="91">
                  <c:v>2041.0</c:v>
                </c:pt>
                <c:pt idx="92">
                  <c:v>2042.0</c:v>
                </c:pt>
                <c:pt idx="93">
                  <c:v>2043.0</c:v>
                </c:pt>
                <c:pt idx="94">
                  <c:v>2044.0</c:v>
                </c:pt>
                <c:pt idx="95">
                  <c:v>2045.0</c:v>
                </c:pt>
                <c:pt idx="96">
                  <c:v>2046.0</c:v>
                </c:pt>
                <c:pt idx="97">
                  <c:v>2047.0</c:v>
                </c:pt>
                <c:pt idx="98">
                  <c:v>2048.0</c:v>
                </c:pt>
                <c:pt idx="99">
                  <c:v>2049.0</c:v>
                </c:pt>
                <c:pt idx="100">
                  <c:v>2050.0</c:v>
                </c:pt>
                <c:pt idx="101">
                  <c:v>2051.0</c:v>
                </c:pt>
                <c:pt idx="102">
                  <c:v>2052.0</c:v>
                </c:pt>
                <c:pt idx="103">
                  <c:v>2053.0</c:v>
                </c:pt>
                <c:pt idx="104">
                  <c:v>2054.0</c:v>
                </c:pt>
                <c:pt idx="105">
                  <c:v>2055.0</c:v>
                </c:pt>
                <c:pt idx="106">
                  <c:v>2056.0</c:v>
                </c:pt>
                <c:pt idx="107">
                  <c:v>2057.0</c:v>
                </c:pt>
                <c:pt idx="108">
                  <c:v>2058.0</c:v>
                </c:pt>
                <c:pt idx="109">
                  <c:v>2059.0</c:v>
                </c:pt>
                <c:pt idx="110">
                  <c:v>2060.0</c:v>
                </c:pt>
                <c:pt idx="111">
                  <c:v>2061.0</c:v>
                </c:pt>
                <c:pt idx="112">
                  <c:v>2062.0</c:v>
                </c:pt>
                <c:pt idx="113">
                  <c:v>2063.0</c:v>
                </c:pt>
                <c:pt idx="114">
                  <c:v>2064.0</c:v>
                </c:pt>
                <c:pt idx="115">
                  <c:v>2065.0</c:v>
                </c:pt>
                <c:pt idx="116">
                  <c:v>2066.0</c:v>
                </c:pt>
                <c:pt idx="117">
                  <c:v>2067.0</c:v>
                </c:pt>
                <c:pt idx="118">
                  <c:v>2068.0</c:v>
                </c:pt>
                <c:pt idx="119">
                  <c:v>2069.0</c:v>
                </c:pt>
                <c:pt idx="120">
                  <c:v>2070.0</c:v>
                </c:pt>
                <c:pt idx="121">
                  <c:v>2071.0</c:v>
                </c:pt>
                <c:pt idx="122">
                  <c:v>2072.0</c:v>
                </c:pt>
                <c:pt idx="123">
                  <c:v>2073.0</c:v>
                </c:pt>
                <c:pt idx="124">
                  <c:v>2074.0</c:v>
                </c:pt>
                <c:pt idx="125">
                  <c:v>2075.0</c:v>
                </c:pt>
                <c:pt idx="126">
                  <c:v>2076.0</c:v>
                </c:pt>
                <c:pt idx="127">
                  <c:v>2077.0</c:v>
                </c:pt>
                <c:pt idx="128">
                  <c:v>2078.0</c:v>
                </c:pt>
                <c:pt idx="129">
                  <c:v>2079.0</c:v>
                </c:pt>
                <c:pt idx="130">
                  <c:v>2080.0</c:v>
                </c:pt>
                <c:pt idx="131">
                  <c:v>2081.0</c:v>
                </c:pt>
                <c:pt idx="132">
                  <c:v>2082.0</c:v>
                </c:pt>
                <c:pt idx="133">
                  <c:v>2083.0</c:v>
                </c:pt>
                <c:pt idx="134">
                  <c:v>2084.0</c:v>
                </c:pt>
                <c:pt idx="135">
                  <c:v>2085.0</c:v>
                </c:pt>
                <c:pt idx="136">
                  <c:v>2086.0</c:v>
                </c:pt>
                <c:pt idx="137">
                  <c:v>2087.0</c:v>
                </c:pt>
                <c:pt idx="138">
                  <c:v>2088.0</c:v>
                </c:pt>
                <c:pt idx="139">
                  <c:v>2089.0</c:v>
                </c:pt>
                <c:pt idx="140">
                  <c:v>2090.0</c:v>
                </c:pt>
                <c:pt idx="141">
                  <c:v>2091.0</c:v>
                </c:pt>
                <c:pt idx="142">
                  <c:v>2092.0</c:v>
                </c:pt>
                <c:pt idx="143">
                  <c:v>2093.0</c:v>
                </c:pt>
                <c:pt idx="144">
                  <c:v>2094.0</c:v>
                </c:pt>
                <c:pt idx="145">
                  <c:v>2095.0</c:v>
                </c:pt>
                <c:pt idx="146">
                  <c:v>2096.0</c:v>
                </c:pt>
                <c:pt idx="147">
                  <c:v>2097.0</c:v>
                </c:pt>
                <c:pt idx="148">
                  <c:v>2098.0</c:v>
                </c:pt>
                <c:pt idx="149">
                  <c:v>2099.0</c:v>
                </c:pt>
                <c:pt idx="150">
                  <c:v>2100.0</c:v>
                </c:pt>
              </c:numCache>
            </c:numRef>
          </c:cat>
          <c:val>
            <c:numRef>
              <c:f>'plotting data - don''t edit!'!$E$2:$E$152</c:f>
              <c:numCache>
                <c:formatCode>0.00</c:formatCode>
                <c:ptCount val="15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0.0400000000000062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</c:numCache>
            </c:numRef>
          </c:val>
        </c:ser>
        <c:ser>
          <c:idx val="4"/>
          <c:order val="3"/>
          <c:tx>
            <c:v>Higher Scenario - Range</c:v>
          </c:tx>
          <c:spPr>
            <a:solidFill>
              <a:schemeClr val="accent2">
                <a:lumMod val="40000"/>
                <a:lumOff val="60000"/>
              </a:schemeClr>
            </a:solidFill>
          </c:spPr>
          <c:cat>
            <c:numRef>
              <c:f>'plotting data - don''t edit!'!$A$2:$A$152</c:f>
              <c:numCache>
                <c:formatCode>General</c:formatCode>
                <c:ptCount val="151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  <c:pt idx="61">
                  <c:v>2011.0</c:v>
                </c:pt>
                <c:pt idx="62">
                  <c:v>2012.0</c:v>
                </c:pt>
                <c:pt idx="63">
                  <c:v>2013.0</c:v>
                </c:pt>
                <c:pt idx="64">
                  <c:v>2014.0</c:v>
                </c:pt>
                <c:pt idx="65">
                  <c:v>2015.0</c:v>
                </c:pt>
                <c:pt idx="66">
                  <c:v>2016.0</c:v>
                </c:pt>
                <c:pt idx="67">
                  <c:v>2017.0</c:v>
                </c:pt>
                <c:pt idx="68">
                  <c:v>2018.0</c:v>
                </c:pt>
                <c:pt idx="69">
                  <c:v>2019.0</c:v>
                </c:pt>
                <c:pt idx="70">
                  <c:v>2020.0</c:v>
                </c:pt>
                <c:pt idx="71">
                  <c:v>2021.0</c:v>
                </c:pt>
                <c:pt idx="72">
                  <c:v>2022.0</c:v>
                </c:pt>
                <c:pt idx="73">
                  <c:v>2023.0</c:v>
                </c:pt>
                <c:pt idx="74">
                  <c:v>2024.0</c:v>
                </c:pt>
                <c:pt idx="75">
                  <c:v>2025.0</c:v>
                </c:pt>
                <c:pt idx="76">
                  <c:v>2026.0</c:v>
                </c:pt>
                <c:pt idx="77">
                  <c:v>2027.0</c:v>
                </c:pt>
                <c:pt idx="78">
                  <c:v>2028.0</c:v>
                </c:pt>
                <c:pt idx="79">
                  <c:v>2029.0</c:v>
                </c:pt>
                <c:pt idx="80">
                  <c:v>2030.0</c:v>
                </c:pt>
                <c:pt idx="81">
                  <c:v>2031.0</c:v>
                </c:pt>
                <c:pt idx="82">
                  <c:v>2032.0</c:v>
                </c:pt>
                <c:pt idx="83">
                  <c:v>2033.0</c:v>
                </c:pt>
                <c:pt idx="84">
                  <c:v>2034.0</c:v>
                </c:pt>
                <c:pt idx="85">
                  <c:v>2035.0</c:v>
                </c:pt>
                <c:pt idx="86">
                  <c:v>2036.0</c:v>
                </c:pt>
                <c:pt idx="87">
                  <c:v>2037.0</c:v>
                </c:pt>
                <c:pt idx="88">
                  <c:v>2038.0</c:v>
                </c:pt>
                <c:pt idx="89">
                  <c:v>2039.0</c:v>
                </c:pt>
                <c:pt idx="90">
                  <c:v>2040.0</c:v>
                </c:pt>
                <c:pt idx="91">
                  <c:v>2041.0</c:v>
                </c:pt>
                <c:pt idx="92">
                  <c:v>2042.0</c:v>
                </c:pt>
                <c:pt idx="93">
                  <c:v>2043.0</c:v>
                </c:pt>
                <c:pt idx="94">
                  <c:v>2044.0</c:v>
                </c:pt>
                <c:pt idx="95">
                  <c:v>2045.0</c:v>
                </c:pt>
                <c:pt idx="96">
                  <c:v>2046.0</c:v>
                </c:pt>
                <c:pt idx="97">
                  <c:v>2047.0</c:v>
                </c:pt>
                <c:pt idx="98">
                  <c:v>2048.0</c:v>
                </c:pt>
                <c:pt idx="99">
                  <c:v>2049.0</c:v>
                </c:pt>
                <c:pt idx="100">
                  <c:v>2050.0</c:v>
                </c:pt>
                <c:pt idx="101">
                  <c:v>2051.0</c:v>
                </c:pt>
                <c:pt idx="102">
                  <c:v>2052.0</c:v>
                </c:pt>
                <c:pt idx="103">
                  <c:v>2053.0</c:v>
                </c:pt>
                <c:pt idx="104">
                  <c:v>2054.0</c:v>
                </c:pt>
                <c:pt idx="105">
                  <c:v>2055.0</c:v>
                </c:pt>
                <c:pt idx="106">
                  <c:v>2056.0</c:v>
                </c:pt>
                <c:pt idx="107">
                  <c:v>2057.0</c:v>
                </c:pt>
                <c:pt idx="108">
                  <c:v>2058.0</c:v>
                </c:pt>
                <c:pt idx="109">
                  <c:v>2059.0</c:v>
                </c:pt>
                <c:pt idx="110">
                  <c:v>2060.0</c:v>
                </c:pt>
                <c:pt idx="111">
                  <c:v>2061.0</c:v>
                </c:pt>
                <c:pt idx="112">
                  <c:v>2062.0</c:v>
                </c:pt>
                <c:pt idx="113">
                  <c:v>2063.0</c:v>
                </c:pt>
                <c:pt idx="114">
                  <c:v>2064.0</c:v>
                </c:pt>
                <c:pt idx="115">
                  <c:v>2065.0</c:v>
                </c:pt>
                <c:pt idx="116">
                  <c:v>2066.0</c:v>
                </c:pt>
                <c:pt idx="117">
                  <c:v>2067.0</c:v>
                </c:pt>
                <c:pt idx="118">
                  <c:v>2068.0</c:v>
                </c:pt>
                <c:pt idx="119">
                  <c:v>2069.0</c:v>
                </c:pt>
                <c:pt idx="120">
                  <c:v>2070.0</c:v>
                </c:pt>
                <c:pt idx="121">
                  <c:v>2071.0</c:v>
                </c:pt>
                <c:pt idx="122">
                  <c:v>2072.0</c:v>
                </c:pt>
                <c:pt idx="123">
                  <c:v>2073.0</c:v>
                </c:pt>
                <c:pt idx="124">
                  <c:v>2074.0</c:v>
                </c:pt>
                <c:pt idx="125">
                  <c:v>2075.0</c:v>
                </c:pt>
                <c:pt idx="126">
                  <c:v>2076.0</c:v>
                </c:pt>
                <c:pt idx="127">
                  <c:v>2077.0</c:v>
                </c:pt>
                <c:pt idx="128">
                  <c:v>2078.0</c:v>
                </c:pt>
                <c:pt idx="129">
                  <c:v>2079.0</c:v>
                </c:pt>
                <c:pt idx="130">
                  <c:v>2080.0</c:v>
                </c:pt>
                <c:pt idx="131">
                  <c:v>2081.0</c:v>
                </c:pt>
                <c:pt idx="132">
                  <c:v>2082.0</c:v>
                </c:pt>
                <c:pt idx="133">
                  <c:v>2083.0</c:v>
                </c:pt>
                <c:pt idx="134">
                  <c:v>2084.0</c:v>
                </c:pt>
                <c:pt idx="135">
                  <c:v>2085.0</c:v>
                </c:pt>
                <c:pt idx="136">
                  <c:v>2086.0</c:v>
                </c:pt>
                <c:pt idx="137">
                  <c:v>2087.0</c:v>
                </c:pt>
                <c:pt idx="138">
                  <c:v>2088.0</c:v>
                </c:pt>
                <c:pt idx="139">
                  <c:v>2089.0</c:v>
                </c:pt>
                <c:pt idx="140">
                  <c:v>2090.0</c:v>
                </c:pt>
                <c:pt idx="141">
                  <c:v>2091.0</c:v>
                </c:pt>
                <c:pt idx="142">
                  <c:v>2092.0</c:v>
                </c:pt>
                <c:pt idx="143">
                  <c:v>2093.0</c:v>
                </c:pt>
                <c:pt idx="144">
                  <c:v>2094.0</c:v>
                </c:pt>
                <c:pt idx="145">
                  <c:v>2095.0</c:v>
                </c:pt>
                <c:pt idx="146">
                  <c:v>2096.0</c:v>
                </c:pt>
                <c:pt idx="147">
                  <c:v>2097.0</c:v>
                </c:pt>
                <c:pt idx="148">
                  <c:v>2098.0</c:v>
                </c:pt>
                <c:pt idx="149">
                  <c:v>2099.0</c:v>
                </c:pt>
                <c:pt idx="150">
                  <c:v>2100.0</c:v>
                </c:pt>
              </c:numCache>
            </c:numRef>
          </c:cat>
          <c:val>
            <c:numRef>
              <c:f>'plotting data - don''t edit!'!$F$2:$F$152</c:f>
              <c:numCache>
                <c:formatCode>0.00</c:formatCode>
                <c:ptCount val="151"/>
                <c:pt idx="0">
                  <c:v>0.160000000000004</c:v>
                </c:pt>
                <c:pt idx="1">
                  <c:v>0.189999999999998</c:v>
                </c:pt>
                <c:pt idx="2">
                  <c:v>0.0</c:v>
                </c:pt>
                <c:pt idx="3">
                  <c:v>0.240000000000002</c:v>
                </c:pt>
                <c:pt idx="4">
                  <c:v>0.269999999999996</c:v>
                </c:pt>
                <c:pt idx="5">
                  <c:v>0.0</c:v>
                </c:pt>
                <c:pt idx="6">
                  <c:v>0.0</c:v>
                </c:pt>
                <c:pt idx="7">
                  <c:v>0.00999999999999801</c:v>
                </c:pt>
                <c:pt idx="8">
                  <c:v>0.0</c:v>
                </c:pt>
                <c:pt idx="9">
                  <c:v>0.0100000000000051</c:v>
                </c:pt>
                <c:pt idx="10">
                  <c:v>0.0</c:v>
                </c:pt>
                <c:pt idx="11">
                  <c:v>0.0</c:v>
                </c:pt>
                <c:pt idx="12">
                  <c:v>0.00999999999999801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0.310000000000002</c:v>
                </c:pt>
                <c:pt idx="18">
                  <c:v>0.190000000000005</c:v>
                </c:pt>
                <c:pt idx="19">
                  <c:v>0.0</c:v>
                </c:pt>
                <c:pt idx="20">
                  <c:v>0.240000000000002</c:v>
                </c:pt>
                <c:pt idx="21">
                  <c:v>0.0</c:v>
                </c:pt>
                <c:pt idx="22">
                  <c:v>0.100000000000001</c:v>
                </c:pt>
                <c:pt idx="23">
                  <c:v>0.0</c:v>
                </c:pt>
                <c:pt idx="24">
                  <c:v>0.270000000000003</c:v>
                </c:pt>
                <c:pt idx="25">
                  <c:v>0.0</c:v>
                </c:pt>
                <c:pt idx="26">
                  <c:v>0.0</c:v>
                </c:pt>
                <c:pt idx="27">
                  <c:v>0.280000000000001</c:v>
                </c:pt>
                <c:pt idx="28">
                  <c:v>0.0200000000000031</c:v>
                </c:pt>
                <c:pt idx="29">
                  <c:v>0.0</c:v>
                </c:pt>
                <c:pt idx="30">
                  <c:v>0.259999999999998</c:v>
                </c:pt>
                <c:pt idx="31">
                  <c:v>0.0</c:v>
                </c:pt>
                <c:pt idx="32">
                  <c:v>0.100000000000001</c:v>
                </c:pt>
                <c:pt idx="33">
                  <c:v>0.0100000000000051</c:v>
                </c:pt>
                <c:pt idx="34">
                  <c:v>0.0</c:v>
                </c:pt>
                <c:pt idx="35">
                  <c:v>0.0</c:v>
                </c:pt>
                <c:pt idx="36">
                  <c:v>0.229999999999997</c:v>
                </c:pt>
                <c:pt idx="37">
                  <c:v>0.0</c:v>
                </c:pt>
                <c:pt idx="38">
                  <c:v>0.0</c:v>
                </c:pt>
                <c:pt idx="39">
                  <c:v>0.289999999999999</c:v>
                </c:pt>
                <c:pt idx="40">
                  <c:v>0.0</c:v>
                </c:pt>
                <c:pt idx="41">
                  <c:v>0.229999999999997</c:v>
                </c:pt>
                <c:pt idx="42">
                  <c:v>0.0</c:v>
                </c:pt>
                <c:pt idx="43">
                  <c:v>0.0</c:v>
                </c:pt>
                <c:pt idx="44">
                  <c:v>0.239999999999995</c:v>
                </c:pt>
                <c:pt idx="45">
                  <c:v>0.0</c:v>
                </c:pt>
                <c:pt idx="46">
                  <c:v>0.0399999999999991</c:v>
                </c:pt>
                <c:pt idx="47">
                  <c:v>0.0600000000000023</c:v>
                </c:pt>
                <c:pt idx="48">
                  <c:v>0.0</c:v>
                </c:pt>
                <c:pt idx="49">
                  <c:v>0.0900000000000034</c:v>
                </c:pt>
                <c:pt idx="50">
                  <c:v>0.00999999999999801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1.649999999999998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0.019999999999996</c:v>
                </c:pt>
                <c:pt idx="62">
                  <c:v>0.780000000000001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1.219999999999999</c:v>
                </c:pt>
                <c:pt idx="68">
                  <c:v>0.0</c:v>
                </c:pt>
                <c:pt idx="69">
                  <c:v>0.82</c:v>
                </c:pt>
                <c:pt idx="70">
                  <c:v>0.0</c:v>
                </c:pt>
                <c:pt idx="71">
                  <c:v>0.990000000000002</c:v>
                </c:pt>
                <c:pt idx="72">
                  <c:v>2.18</c:v>
                </c:pt>
                <c:pt idx="73">
                  <c:v>0.200000000000003</c:v>
                </c:pt>
                <c:pt idx="74">
                  <c:v>1.770000000000003</c:v>
                </c:pt>
                <c:pt idx="75">
                  <c:v>0.599999999999994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0.93</c:v>
                </c:pt>
                <c:pt idx="81">
                  <c:v>1.530000000000001</c:v>
                </c:pt>
                <c:pt idx="82">
                  <c:v>4.769999999999996</c:v>
                </c:pt>
                <c:pt idx="83">
                  <c:v>0.990000000000002</c:v>
                </c:pt>
                <c:pt idx="84">
                  <c:v>2.359999999999999</c:v>
                </c:pt>
                <c:pt idx="85">
                  <c:v>1.090000000000003</c:v>
                </c:pt>
                <c:pt idx="86">
                  <c:v>0.549999999999997</c:v>
                </c:pt>
                <c:pt idx="87">
                  <c:v>5.199999999999996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0.270000000000003</c:v>
                </c:pt>
                <c:pt idx="92">
                  <c:v>0.0</c:v>
                </c:pt>
                <c:pt idx="93">
                  <c:v>1.759999999999998</c:v>
                </c:pt>
                <c:pt idx="94">
                  <c:v>0.0</c:v>
                </c:pt>
                <c:pt idx="95">
                  <c:v>2.940000000000005</c:v>
                </c:pt>
                <c:pt idx="96">
                  <c:v>0.0</c:v>
                </c:pt>
                <c:pt idx="97">
                  <c:v>1.939999999999998</c:v>
                </c:pt>
                <c:pt idx="98">
                  <c:v>1.189999999999998</c:v>
                </c:pt>
                <c:pt idx="99">
                  <c:v>1.119999999999997</c:v>
                </c:pt>
                <c:pt idx="100">
                  <c:v>0.0</c:v>
                </c:pt>
                <c:pt idx="101">
                  <c:v>0.449999999999996</c:v>
                </c:pt>
                <c:pt idx="102">
                  <c:v>3.140000000000001</c:v>
                </c:pt>
                <c:pt idx="103">
                  <c:v>0.0</c:v>
                </c:pt>
                <c:pt idx="104">
                  <c:v>0.870000000000004</c:v>
                </c:pt>
                <c:pt idx="105">
                  <c:v>1.310000000000002</c:v>
                </c:pt>
                <c:pt idx="106">
                  <c:v>0.359999999999999</c:v>
                </c:pt>
                <c:pt idx="107">
                  <c:v>2.410000000000004</c:v>
                </c:pt>
                <c:pt idx="108">
                  <c:v>1.549999999999997</c:v>
                </c:pt>
                <c:pt idx="109">
                  <c:v>0.75</c:v>
                </c:pt>
                <c:pt idx="110">
                  <c:v>4.410000000000004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1.309999999999995</c:v>
                </c:pt>
                <c:pt idx="116">
                  <c:v>0.0</c:v>
                </c:pt>
                <c:pt idx="117">
                  <c:v>0.0</c:v>
                </c:pt>
                <c:pt idx="118">
                  <c:v>0.109999999999999</c:v>
                </c:pt>
                <c:pt idx="119">
                  <c:v>0.409999999999997</c:v>
                </c:pt>
                <c:pt idx="120">
                  <c:v>2.539999999999999</c:v>
                </c:pt>
                <c:pt idx="121">
                  <c:v>3.210000000000001</c:v>
                </c:pt>
                <c:pt idx="122">
                  <c:v>0.0</c:v>
                </c:pt>
                <c:pt idx="123">
                  <c:v>2.530000000000001</c:v>
                </c:pt>
                <c:pt idx="124">
                  <c:v>1.830000000000005</c:v>
                </c:pt>
                <c:pt idx="125">
                  <c:v>5.190000000000005</c:v>
                </c:pt>
                <c:pt idx="126">
                  <c:v>3.090000000000003</c:v>
                </c:pt>
                <c:pt idx="127">
                  <c:v>0.140000000000001</c:v>
                </c:pt>
                <c:pt idx="128">
                  <c:v>0.0</c:v>
                </c:pt>
                <c:pt idx="129">
                  <c:v>1.359999999999999</c:v>
                </c:pt>
                <c:pt idx="130">
                  <c:v>3.920000000000002</c:v>
                </c:pt>
                <c:pt idx="131">
                  <c:v>1.43</c:v>
                </c:pt>
                <c:pt idx="132">
                  <c:v>0.0</c:v>
                </c:pt>
                <c:pt idx="133">
                  <c:v>2.479999999999997</c:v>
                </c:pt>
                <c:pt idx="134">
                  <c:v>5.299999999999997</c:v>
                </c:pt>
                <c:pt idx="135">
                  <c:v>4.68</c:v>
                </c:pt>
                <c:pt idx="136">
                  <c:v>1.149999999999999</c:v>
                </c:pt>
                <c:pt idx="137">
                  <c:v>4.880000000000002</c:v>
                </c:pt>
                <c:pt idx="138">
                  <c:v>0.129999999999995</c:v>
                </c:pt>
                <c:pt idx="139">
                  <c:v>3.010000000000005</c:v>
                </c:pt>
                <c:pt idx="140">
                  <c:v>0.530000000000001</c:v>
                </c:pt>
                <c:pt idx="141">
                  <c:v>5.509999999999998</c:v>
                </c:pt>
                <c:pt idx="142">
                  <c:v>3.969999999999999</c:v>
                </c:pt>
                <c:pt idx="143">
                  <c:v>3.939999999999998</c:v>
                </c:pt>
                <c:pt idx="144">
                  <c:v>3.960000000000001</c:v>
                </c:pt>
                <c:pt idx="145">
                  <c:v>1.189999999999998</c:v>
                </c:pt>
                <c:pt idx="146">
                  <c:v>2.049999999999997</c:v>
                </c:pt>
                <c:pt idx="147">
                  <c:v>0.0</c:v>
                </c:pt>
                <c:pt idx="148">
                  <c:v>4.089999999999996</c:v>
                </c:pt>
                <c:pt idx="149">
                  <c:v>4.019999999999996</c:v>
                </c:pt>
                <c:pt idx="150">
                  <c:v>0.490000000000002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606312"/>
        <c:axId val="-2097745896"/>
      </c:areaChart>
      <c:scatterChart>
        <c:scatterStyle val="lineMarker"/>
        <c:varyColors val="0"/>
        <c:ser>
          <c:idx val="0"/>
          <c:order val="4"/>
          <c:tx>
            <c:v> Lower Scenario - Mean</c:v>
          </c:tx>
          <c:spPr>
            <a:ln>
              <a:solidFill>
                <a:srgbClr val="FF6600"/>
              </a:solidFill>
            </a:ln>
          </c:spPr>
          <c:marker>
            <c:symbol val="none"/>
          </c:marker>
          <c:xVal>
            <c:numRef>
              <c:f>'plotting data - don''t edit!'!$A$2:$A$152</c:f>
              <c:numCache>
                <c:formatCode>General</c:formatCode>
                <c:ptCount val="151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  <c:pt idx="61">
                  <c:v>2011.0</c:v>
                </c:pt>
                <c:pt idx="62">
                  <c:v>2012.0</c:v>
                </c:pt>
                <c:pt idx="63">
                  <c:v>2013.0</c:v>
                </c:pt>
                <c:pt idx="64">
                  <c:v>2014.0</c:v>
                </c:pt>
                <c:pt idx="65">
                  <c:v>2015.0</c:v>
                </c:pt>
                <c:pt idx="66">
                  <c:v>2016.0</c:v>
                </c:pt>
                <c:pt idx="67">
                  <c:v>2017.0</c:v>
                </c:pt>
                <c:pt idx="68">
                  <c:v>2018.0</c:v>
                </c:pt>
                <c:pt idx="69">
                  <c:v>2019.0</c:v>
                </c:pt>
                <c:pt idx="70">
                  <c:v>2020.0</c:v>
                </c:pt>
                <c:pt idx="71">
                  <c:v>2021.0</c:v>
                </c:pt>
                <c:pt idx="72">
                  <c:v>2022.0</c:v>
                </c:pt>
                <c:pt idx="73">
                  <c:v>2023.0</c:v>
                </c:pt>
                <c:pt idx="74">
                  <c:v>2024.0</c:v>
                </c:pt>
                <c:pt idx="75">
                  <c:v>2025.0</c:v>
                </c:pt>
                <c:pt idx="76">
                  <c:v>2026.0</c:v>
                </c:pt>
                <c:pt idx="77">
                  <c:v>2027.0</c:v>
                </c:pt>
                <c:pt idx="78">
                  <c:v>2028.0</c:v>
                </c:pt>
                <c:pt idx="79">
                  <c:v>2029.0</c:v>
                </c:pt>
                <c:pt idx="80">
                  <c:v>2030.0</c:v>
                </c:pt>
                <c:pt idx="81">
                  <c:v>2031.0</c:v>
                </c:pt>
                <c:pt idx="82">
                  <c:v>2032.0</c:v>
                </c:pt>
                <c:pt idx="83">
                  <c:v>2033.0</c:v>
                </c:pt>
                <c:pt idx="84">
                  <c:v>2034.0</c:v>
                </c:pt>
                <c:pt idx="85">
                  <c:v>2035.0</c:v>
                </c:pt>
                <c:pt idx="86">
                  <c:v>2036.0</c:v>
                </c:pt>
                <c:pt idx="87">
                  <c:v>2037.0</c:v>
                </c:pt>
                <c:pt idx="88">
                  <c:v>2038.0</c:v>
                </c:pt>
                <c:pt idx="89">
                  <c:v>2039.0</c:v>
                </c:pt>
                <c:pt idx="90">
                  <c:v>2040.0</c:v>
                </c:pt>
                <c:pt idx="91">
                  <c:v>2041.0</c:v>
                </c:pt>
                <c:pt idx="92">
                  <c:v>2042.0</c:v>
                </c:pt>
                <c:pt idx="93">
                  <c:v>2043.0</c:v>
                </c:pt>
                <c:pt idx="94">
                  <c:v>2044.0</c:v>
                </c:pt>
                <c:pt idx="95">
                  <c:v>2045.0</c:v>
                </c:pt>
                <c:pt idx="96">
                  <c:v>2046.0</c:v>
                </c:pt>
                <c:pt idx="97">
                  <c:v>2047.0</c:v>
                </c:pt>
                <c:pt idx="98">
                  <c:v>2048.0</c:v>
                </c:pt>
                <c:pt idx="99">
                  <c:v>2049.0</c:v>
                </c:pt>
                <c:pt idx="100">
                  <c:v>2050.0</c:v>
                </c:pt>
                <c:pt idx="101">
                  <c:v>2051.0</c:v>
                </c:pt>
                <c:pt idx="102">
                  <c:v>2052.0</c:v>
                </c:pt>
                <c:pt idx="103">
                  <c:v>2053.0</c:v>
                </c:pt>
                <c:pt idx="104">
                  <c:v>2054.0</c:v>
                </c:pt>
                <c:pt idx="105">
                  <c:v>2055.0</c:v>
                </c:pt>
                <c:pt idx="106">
                  <c:v>2056.0</c:v>
                </c:pt>
                <c:pt idx="107">
                  <c:v>2057.0</c:v>
                </c:pt>
                <c:pt idx="108">
                  <c:v>2058.0</c:v>
                </c:pt>
                <c:pt idx="109">
                  <c:v>2059.0</c:v>
                </c:pt>
                <c:pt idx="110">
                  <c:v>2060.0</c:v>
                </c:pt>
                <c:pt idx="111">
                  <c:v>2061.0</c:v>
                </c:pt>
                <c:pt idx="112">
                  <c:v>2062.0</c:v>
                </c:pt>
                <c:pt idx="113">
                  <c:v>2063.0</c:v>
                </c:pt>
                <c:pt idx="114">
                  <c:v>2064.0</c:v>
                </c:pt>
                <c:pt idx="115">
                  <c:v>2065.0</c:v>
                </c:pt>
                <c:pt idx="116">
                  <c:v>2066.0</c:v>
                </c:pt>
                <c:pt idx="117">
                  <c:v>2067.0</c:v>
                </c:pt>
                <c:pt idx="118">
                  <c:v>2068.0</c:v>
                </c:pt>
                <c:pt idx="119">
                  <c:v>2069.0</c:v>
                </c:pt>
                <c:pt idx="120">
                  <c:v>2070.0</c:v>
                </c:pt>
                <c:pt idx="121">
                  <c:v>2071.0</c:v>
                </c:pt>
                <c:pt idx="122">
                  <c:v>2072.0</c:v>
                </c:pt>
                <c:pt idx="123">
                  <c:v>2073.0</c:v>
                </c:pt>
                <c:pt idx="124">
                  <c:v>2074.0</c:v>
                </c:pt>
                <c:pt idx="125">
                  <c:v>2075.0</c:v>
                </c:pt>
                <c:pt idx="126">
                  <c:v>2076.0</c:v>
                </c:pt>
                <c:pt idx="127">
                  <c:v>2077.0</c:v>
                </c:pt>
                <c:pt idx="128">
                  <c:v>2078.0</c:v>
                </c:pt>
                <c:pt idx="129">
                  <c:v>2079.0</c:v>
                </c:pt>
                <c:pt idx="130">
                  <c:v>2080.0</c:v>
                </c:pt>
                <c:pt idx="131">
                  <c:v>2081.0</c:v>
                </c:pt>
                <c:pt idx="132">
                  <c:v>2082.0</c:v>
                </c:pt>
                <c:pt idx="133">
                  <c:v>2083.0</c:v>
                </c:pt>
                <c:pt idx="134">
                  <c:v>2084.0</c:v>
                </c:pt>
                <c:pt idx="135">
                  <c:v>2085.0</c:v>
                </c:pt>
                <c:pt idx="136">
                  <c:v>2086.0</c:v>
                </c:pt>
                <c:pt idx="137">
                  <c:v>2087.0</c:v>
                </c:pt>
                <c:pt idx="138">
                  <c:v>2088.0</c:v>
                </c:pt>
                <c:pt idx="139">
                  <c:v>2089.0</c:v>
                </c:pt>
                <c:pt idx="140">
                  <c:v>2090.0</c:v>
                </c:pt>
                <c:pt idx="141">
                  <c:v>2091.0</c:v>
                </c:pt>
                <c:pt idx="142">
                  <c:v>2092.0</c:v>
                </c:pt>
                <c:pt idx="143">
                  <c:v>2093.0</c:v>
                </c:pt>
                <c:pt idx="144">
                  <c:v>2094.0</c:v>
                </c:pt>
                <c:pt idx="145">
                  <c:v>2095.0</c:v>
                </c:pt>
                <c:pt idx="146">
                  <c:v>2096.0</c:v>
                </c:pt>
                <c:pt idx="147">
                  <c:v>2097.0</c:v>
                </c:pt>
                <c:pt idx="148">
                  <c:v>2098.0</c:v>
                </c:pt>
                <c:pt idx="149">
                  <c:v>2099.0</c:v>
                </c:pt>
                <c:pt idx="150">
                  <c:v>2100.0</c:v>
                </c:pt>
              </c:numCache>
            </c:numRef>
          </c:xVal>
          <c:yVal>
            <c:numRef>
              <c:f>'plotting data - don''t edit!'!$G$2:$G$152</c:f>
              <c:numCache>
                <c:formatCode>0.00</c:formatCode>
                <c:ptCount val="151"/>
                <c:pt idx="0">
                  <c:v>44.87</c:v>
                </c:pt>
                <c:pt idx="1">
                  <c:v>43.34</c:v>
                </c:pt>
                <c:pt idx="2">
                  <c:v>44.03</c:v>
                </c:pt>
                <c:pt idx="3">
                  <c:v>44.21</c:v>
                </c:pt>
                <c:pt idx="4">
                  <c:v>43.89</c:v>
                </c:pt>
                <c:pt idx="5">
                  <c:v>44.12</c:v>
                </c:pt>
                <c:pt idx="6">
                  <c:v>42.48</c:v>
                </c:pt>
                <c:pt idx="7">
                  <c:v>44.4</c:v>
                </c:pt>
                <c:pt idx="8">
                  <c:v>43.25</c:v>
                </c:pt>
                <c:pt idx="9">
                  <c:v>43.77</c:v>
                </c:pt>
                <c:pt idx="10">
                  <c:v>43.35</c:v>
                </c:pt>
                <c:pt idx="11">
                  <c:v>43.53</c:v>
                </c:pt>
                <c:pt idx="12">
                  <c:v>43.88</c:v>
                </c:pt>
                <c:pt idx="13">
                  <c:v>43.13</c:v>
                </c:pt>
                <c:pt idx="14">
                  <c:v>43.64</c:v>
                </c:pt>
                <c:pt idx="15">
                  <c:v>43.03</c:v>
                </c:pt>
                <c:pt idx="16">
                  <c:v>44.15</c:v>
                </c:pt>
                <c:pt idx="17">
                  <c:v>44.16</c:v>
                </c:pt>
                <c:pt idx="18">
                  <c:v>43.69</c:v>
                </c:pt>
                <c:pt idx="19">
                  <c:v>43.67</c:v>
                </c:pt>
                <c:pt idx="20">
                  <c:v>42.92</c:v>
                </c:pt>
                <c:pt idx="21">
                  <c:v>44.06</c:v>
                </c:pt>
                <c:pt idx="22">
                  <c:v>44.3</c:v>
                </c:pt>
                <c:pt idx="23">
                  <c:v>42.42</c:v>
                </c:pt>
                <c:pt idx="24">
                  <c:v>44.72</c:v>
                </c:pt>
                <c:pt idx="25">
                  <c:v>42.84</c:v>
                </c:pt>
                <c:pt idx="26">
                  <c:v>43.66</c:v>
                </c:pt>
                <c:pt idx="27">
                  <c:v>44.19</c:v>
                </c:pt>
                <c:pt idx="28">
                  <c:v>44.11</c:v>
                </c:pt>
                <c:pt idx="29">
                  <c:v>43.1</c:v>
                </c:pt>
                <c:pt idx="30">
                  <c:v>43.91</c:v>
                </c:pt>
                <c:pt idx="31">
                  <c:v>44.18</c:v>
                </c:pt>
                <c:pt idx="32">
                  <c:v>42.6</c:v>
                </c:pt>
                <c:pt idx="33">
                  <c:v>43.8</c:v>
                </c:pt>
                <c:pt idx="34">
                  <c:v>44.51</c:v>
                </c:pt>
                <c:pt idx="35">
                  <c:v>44.31</c:v>
                </c:pt>
                <c:pt idx="36">
                  <c:v>43.55</c:v>
                </c:pt>
                <c:pt idx="37">
                  <c:v>43.95</c:v>
                </c:pt>
                <c:pt idx="38">
                  <c:v>43.55</c:v>
                </c:pt>
                <c:pt idx="39">
                  <c:v>43.75</c:v>
                </c:pt>
                <c:pt idx="40">
                  <c:v>44.17</c:v>
                </c:pt>
                <c:pt idx="41">
                  <c:v>44.15</c:v>
                </c:pt>
                <c:pt idx="42">
                  <c:v>43.67</c:v>
                </c:pt>
                <c:pt idx="43">
                  <c:v>42.87</c:v>
                </c:pt>
                <c:pt idx="44">
                  <c:v>44.24</c:v>
                </c:pt>
                <c:pt idx="45">
                  <c:v>42.67</c:v>
                </c:pt>
                <c:pt idx="46">
                  <c:v>43.71</c:v>
                </c:pt>
                <c:pt idx="47">
                  <c:v>43.61</c:v>
                </c:pt>
                <c:pt idx="48">
                  <c:v>43.57</c:v>
                </c:pt>
                <c:pt idx="49">
                  <c:v>44.26</c:v>
                </c:pt>
                <c:pt idx="50">
                  <c:v>45.0</c:v>
                </c:pt>
                <c:pt idx="51">
                  <c:v>44.47</c:v>
                </c:pt>
                <c:pt idx="52">
                  <c:v>43.56</c:v>
                </c:pt>
                <c:pt idx="53">
                  <c:v>44.05</c:v>
                </c:pt>
                <c:pt idx="54">
                  <c:v>45.82</c:v>
                </c:pt>
                <c:pt idx="55">
                  <c:v>44.83</c:v>
                </c:pt>
                <c:pt idx="56">
                  <c:v>44.43</c:v>
                </c:pt>
                <c:pt idx="57">
                  <c:v>44.72</c:v>
                </c:pt>
                <c:pt idx="58">
                  <c:v>44.18</c:v>
                </c:pt>
                <c:pt idx="59">
                  <c:v>44.35</c:v>
                </c:pt>
                <c:pt idx="60">
                  <c:v>44.42</c:v>
                </c:pt>
                <c:pt idx="61">
                  <c:v>44.55</c:v>
                </c:pt>
                <c:pt idx="62">
                  <c:v>43.79</c:v>
                </c:pt>
                <c:pt idx="63">
                  <c:v>44.46</c:v>
                </c:pt>
                <c:pt idx="64">
                  <c:v>45.68</c:v>
                </c:pt>
                <c:pt idx="65">
                  <c:v>45.01</c:v>
                </c:pt>
                <c:pt idx="66">
                  <c:v>45.4</c:v>
                </c:pt>
                <c:pt idx="67">
                  <c:v>44.46</c:v>
                </c:pt>
                <c:pt idx="68">
                  <c:v>44.75</c:v>
                </c:pt>
                <c:pt idx="69">
                  <c:v>43.98</c:v>
                </c:pt>
                <c:pt idx="70">
                  <c:v>45.52</c:v>
                </c:pt>
                <c:pt idx="71">
                  <c:v>44.98</c:v>
                </c:pt>
                <c:pt idx="72">
                  <c:v>44.38</c:v>
                </c:pt>
                <c:pt idx="73">
                  <c:v>46.2</c:v>
                </c:pt>
                <c:pt idx="74">
                  <c:v>43.96</c:v>
                </c:pt>
                <c:pt idx="75">
                  <c:v>45.13</c:v>
                </c:pt>
                <c:pt idx="76">
                  <c:v>45.47</c:v>
                </c:pt>
                <c:pt idx="77">
                  <c:v>45.19</c:v>
                </c:pt>
                <c:pt idx="78">
                  <c:v>45.1</c:v>
                </c:pt>
                <c:pt idx="79">
                  <c:v>45.61</c:v>
                </c:pt>
                <c:pt idx="80">
                  <c:v>45.42</c:v>
                </c:pt>
                <c:pt idx="81">
                  <c:v>44.34</c:v>
                </c:pt>
                <c:pt idx="82">
                  <c:v>45.5</c:v>
                </c:pt>
                <c:pt idx="83">
                  <c:v>44.99</c:v>
                </c:pt>
                <c:pt idx="84">
                  <c:v>44.88</c:v>
                </c:pt>
                <c:pt idx="85">
                  <c:v>44.45</c:v>
                </c:pt>
                <c:pt idx="86">
                  <c:v>44.48</c:v>
                </c:pt>
                <c:pt idx="87">
                  <c:v>44.19</c:v>
                </c:pt>
                <c:pt idx="88">
                  <c:v>46.14</c:v>
                </c:pt>
                <c:pt idx="89">
                  <c:v>45.12</c:v>
                </c:pt>
                <c:pt idx="90">
                  <c:v>46.36</c:v>
                </c:pt>
                <c:pt idx="91">
                  <c:v>44.68</c:v>
                </c:pt>
                <c:pt idx="92">
                  <c:v>44.8</c:v>
                </c:pt>
                <c:pt idx="93">
                  <c:v>44.51</c:v>
                </c:pt>
                <c:pt idx="94">
                  <c:v>47.93</c:v>
                </c:pt>
                <c:pt idx="95">
                  <c:v>45.28</c:v>
                </c:pt>
                <c:pt idx="96">
                  <c:v>45.8</c:v>
                </c:pt>
                <c:pt idx="97">
                  <c:v>44.18</c:v>
                </c:pt>
                <c:pt idx="98">
                  <c:v>45.54</c:v>
                </c:pt>
                <c:pt idx="99">
                  <c:v>45.45</c:v>
                </c:pt>
                <c:pt idx="100">
                  <c:v>45.46</c:v>
                </c:pt>
                <c:pt idx="101">
                  <c:v>45.71</c:v>
                </c:pt>
                <c:pt idx="102">
                  <c:v>45.61</c:v>
                </c:pt>
                <c:pt idx="103">
                  <c:v>46.64</c:v>
                </c:pt>
                <c:pt idx="104">
                  <c:v>46.62</c:v>
                </c:pt>
                <c:pt idx="105">
                  <c:v>46.77</c:v>
                </c:pt>
                <c:pt idx="106">
                  <c:v>44.9</c:v>
                </c:pt>
                <c:pt idx="107">
                  <c:v>46.05</c:v>
                </c:pt>
                <c:pt idx="108">
                  <c:v>45.64</c:v>
                </c:pt>
                <c:pt idx="109">
                  <c:v>45.94</c:v>
                </c:pt>
                <c:pt idx="110">
                  <c:v>44.61</c:v>
                </c:pt>
                <c:pt idx="111">
                  <c:v>46.66</c:v>
                </c:pt>
                <c:pt idx="112">
                  <c:v>46.73</c:v>
                </c:pt>
                <c:pt idx="113">
                  <c:v>46.32</c:v>
                </c:pt>
                <c:pt idx="114">
                  <c:v>46.19</c:v>
                </c:pt>
                <c:pt idx="115">
                  <c:v>45.19</c:v>
                </c:pt>
                <c:pt idx="116">
                  <c:v>47.36</c:v>
                </c:pt>
                <c:pt idx="117">
                  <c:v>45.96</c:v>
                </c:pt>
                <c:pt idx="118">
                  <c:v>45.59</c:v>
                </c:pt>
                <c:pt idx="119">
                  <c:v>45.12</c:v>
                </c:pt>
                <c:pt idx="120">
                  <c:v>45.81</c:v>
                </c:pt>
                <c:pt idx="121">
                  <c:v>45.51</c:v>
                </c:pt>
                <c:pt idx="122">
                  <c:v>45.71</c:v>
                </c:pt>
                <c:pt idx="123">
                  <c:v>45.13</c:v>
                </c:pt>
                <c:pt idx="124">
                  <c:v>46.36</c:v>
                </c:pt>
                <c:pt idx="125">
                  <c:v>47.41</c:v>
                </c:pt>
                <c:pt idx="126">
                  <c:v>45.11</c:v>
                </c:pt>
                <c:pt idx="127">
                  <c:v>45.56</c:v>
                </c:pt>
                <c:pt idx="128">
                  <c:v>46.32</c:v>
                </c:pt>
                <c:pt idx="129">
                  <c:v>45.98</c:v>
                </c:pt>
                <c:pt idx="130">
                  <c:v>45.57</c:v>
                </c:pt>
                <c:pt idx="131">
                  <c:v>45.42</c:v>
                </c:pt>
                <c:pt idx="132">
                  <c:v>46.44</c:v>
                </c:pt>
                <c:pt idx="133">
                  <c:v>46.37</c:v>
                </c:pt>
                <c:pt idx="134">
                  <c:v>45.31</c:v>
                </c:pt>
                <c:pt idx="135">
                  <c:v>46.22</c:v>
                </c:pt>
                <c:pt idx="136">
                  <c:v>45.17</c:v>
                </c:pt>
                <c:pt idx="137">
                  <c:v>46.35</c:v>
                </c:pt>
                <c:pt idx="138">
                  <c:v>45.76</c:v>
                </c:pt>
                <c:pt idx="139">
                  <c:v>45.72</c:v>
                </c:pt>
                <c:pt idx="140">
                  <c:v>45.8</c:v>
                </c:pt>
                <c:pt idx="141">
                  <c:v>45.74</c:v>
                </c:pt>
                <c:pt idx="142">
                  <c:v>45.31</c:v>
                </c:pt>
                <c:pt idx="143">
                  <c:v>45.88</c:v>
                </c:pt>
                <c:pt idx="144">
                  <c:v>45.35</c:v>
                </c:pt>
                <c:pt idx="145">
                  <c:v>46.59</c:v>
                </c:pt>
                <c:pt idx="146">
                  <c:v>46.85</c:v>
                </c:pt>
                <c:pt idx="147">
                  <c:v>46.8</c:v>
                </c:pt>
                <c:pt idx="148">
                  <c:v>45.56</c:v>
                </c:pt>
                <c:pt idx="149">
                  <c:v>45.1</c:v>
                </c:pt>
                <c:pt idx="150">
                  <c:v>45.95</c:v>
                </c:pt>
              </c:numCache>
            </c:numRef>
          </c:yVal>
          <c:smooth val="0"/>
        </c:ser>
        <c:ser>
          <c:idx val="5"/>
          <c:order val="5"/>
          <c:tx>
            <c:v> Higher Scenario - Mean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'plotting data - don''t edit!'!$A$2:$A$152</c:f>
              <c:numCache>
                <c:formatCode>General</c:formatCode>
                <c:ptCount val="151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  <c:pt idx="61">
                  <c:v>2011.0</c:v>
                </c:pt>
                <c:pt idx="62">
                  <c:v>2012.0</c:v>
                </c:pt>
                <c:pt idx="63">
                  <c:v>2013.0</c:v>
                </c:pt>
                <c:pt idx="64">
                  <c:v>2014.0</c:v>
                </c:pt>
                <c:pt idx="65">
                  <c:v>2015.0</c:v>
                </c:pt>
                <c:pt idx="66">
                  <c:v>2016.0</c:v>
                </c:pt>
                <c:pt idx="67">
                  <c:v>2017.0</c:v>
                </c:pt>
                <c:pt idx="68">
                  <c:v>2018.0</c:v>
                </c:pt>
                <c:pt idx="69">
                  <c:v>2019.0</c:v>
                </c:pt>
                <c:pt idx="70">
                  <c:v>2020.0</c:v>
                </c:pt>
                <c:pt idx="71">
                  <c:v>2021.0</c:v>
                </c:pt>
                <c:pt idx="72">
                  <c:v>2022.0</c:v>
                </c:pt>
                <c:pt idx="73">
                  <c:v>2023.0</c:v>
                </c:pt>
                <c:pt idx="74">
                  <c:v>2024.0</c:v>
                </c:pt>
                <c:pt idx="75">
                  <c:v>2025.0</c:v>
                </c:pt>
                <c:pt idx="76">
                  <c:v>2026.0</c:v>
                </c:pt>
                <c:pt idx="77">
                  <c:v>2027.0</c:v>
                </c:pt>
                <c:pt idx="78">
                  <c:v>2028.0</c:v>
                </c:pt>
                <c:pt idx="79">
                  <c:v>2029.0</c:v>
                </c:pt>
                <c:pt idx="80">
                  <c:v>2030.0</c:v>
                </c:pt>
                <c:pt idx="81">
                  <c:v>2031.0</c:v>
                </c:pt>
                <c:pt idx="82">
                  <c:v>2032.0</c:v>
                </c:pt>
                <c:pt idx="83">
                  <c:v>2033.0</c:v>
                </c:pt>
                <c:pt idx="84">
                  <c:v>2034.0</c:v>
                </c:pt>
                <c:pt idx="85">
                  <c:v>2035.0</c:v>
                </c:pt>
                <c:pt idx="86">
                  <c:v>2036.0</c:v>
                </c:pt>
                <c:pt idx="87">
                  <c:v>2037.0</c:v>
                </c:pt>
                <c:pt idx="88">
                  <c:v>2038.0</c:v>
                </c:pt>
                <c:pt idx="89">
                  <c:v>2039.0</c:v>
                </c:pt>
                <c:pt idx="90">
                  <c:v>2040.0</c:v>
                </c:pt>
                <c:pt idx="91">
                  <c:v>2041.0</c:v>
                </c:pt>
                <c:pt idx="92">
                  <c:v>2042.0</c:v>
                </c:pt>
                <c:pt idx="93">
                  <c:v>2043.0</c:v>
                </c:pt>
                <c:pt idx="94">
                  <c:v>2044.0</c:v>
                </c:pt>
                <c:pt idx="95">
                  <c:v>2045.0</c:v>
                </c:pt>
                <c:pt idx="96">
                  <c:v>2046.0</c:v>
                </c:pt>
                <c:pt idx="97">
                  <c:v>2047.0</c:v>
                </c:pt>
                <c:pt idx="98">
                  <c:v>2048.0</c:v>
                </c:pt>
                <c:pt idx="99">
                  <c:v>2049.0</c:v>
                </c:pt>
                <c:pt idx="100">
                  <c:v>2050.0</c:v>
                </c:pt>
                <c:pt idx="101">
                  <c:v>2051.0</c:v>
                </c:pt>
                <c:pt idx="102">
                  <c:v>2052.0</c:v>
                </c:pt>
                <c:pt idx="103">
                  <c:v>2053.0</c:v>
                </c:pt>
                <c:pt idx="104">
                  <c:v>2054.0</c:v>
                </c:pt>
                <c:pt idx="105">
                  <c:v>2055.0</c:v>
                </c:pt>
                <c:pt idx="106">
                  <c:v>2056.0</c:v>
                </c:pt>
                <c:pt idx="107">
                  <c:v>2057.0</c:v>
                </c:pt>
                <c:pt idx="108">
                  <c:v>2058.0</c:v>
                </c:pt>
                <c:pt idx="109">
                  <c:v>2059.0</c:v>
                </c:pt>
                <c:pt idx="110">
                  <c:v>2060.0</c:v>
                </c:pt>
                <c:pt idx="111">
                  <c:v>2061.0</c:v>
                </c:pt>
                <c:pt idx="112">
                  <c:v>2062.0</c:v>
                </c:pt>
                <c:pt idx="113">
                  <c:v>2063.0</c:v>
                </c:pt>
                <c:pt idx="114">
                  <c:v>2064.0</c:v>
                </c:pt>
                <c:pt idx="115">
                  <c:v>2065.0</c:v>
                </c:pt>
                <c:pt idx="116">
                  <c:v>2066.0</c:v>
                </c:pt>
                <c:pt idx="117">
                  <c:v>2067.0</c:v>
                </c:pt>
                <c:pt idx="118">
                  <c:v>2068.0</c:v>
                </c:pt>
                <c:pt idx="119">
                  <c:v>2069.0</c:v>
                </c:pt>
                <c:pt idx="120">
                  <c:v>2070.0</c:v>
                </c:pt>
                <c:pt idx="121">
                  <c:v>2071.0</c:v>
                </c:pt>
                <c:pt idx="122">
                  <c:v>2072.0</c:v>
                </c:pt>
                <c:pt idx="123">
                  <c:v>2073.0</c:v>
                </c:pt>
                <c:pt idx="124">
                  <c:v>2074.0</c:v>
                </c:pt>
                <c:pt idx="125">
                  <c:v>2075.0</c:v>
                </c:pt>
                <c:pt idx="126">
                  <c:v>2076.0</c:v>
                </c:pt>
                <c:pt idx="127">
                  <c:v>2077.0</c:v>
                </c:pt>
                <c:pt idx="128">
                  <c:v>2078.0</c:v>
                </c:pt>
                <c:pt idx="129">
                  <c:v>2079.0</c:v>
                </c:pt>
                <c:pt idx="130">
                  <c:v>2080.0</c:v>
                </c:pt>
                <c:pt idx="131">
                  <c:v>2081.0</c:v>
                </c:pt>
                <c:pt idx="132">
                  <c:v>2082.0</c:v>
                </c:pt>
                <c:pt idx="133">
                  <c:v>2083.0</c:v>
                </c:pt>
                <c:pt idx="134">
                  <c:v>2084.0</c:v>
                </c:pt>
                <c:pt idx="135">
                  <c:v>2085.0</c:v>
                </c:pt>
                <c:pt idx="136">
                  <c:v>2086.0</c:v>
                </c:pt>
                <c:pt idx="137">
                  <c:v>2087.0</c:v>
                </c:pt>
                <c:pt idx="138">
                  <c:v>2088.0</c:v>
                </c:pt>
                <c:pt idx="139">
                  <c:v>2089.0</c:v>
                </c:pt>
                <c:pt idx="140">
                  <c:v>2090.0</c:v>
                </c:pt>
                <c:pt idx="141">
                  <c:v>2091.0</c:v>
                </c:pt>
                <c:pt idx="142">
                  <c:v>2092.0</c:v>
                </c:pt>
                <c:pt idx="143">
                  <c:v>2093.0</c:v>
                </c:pt>
                <c:pt idx="144">
                  <c:v>2094.0</c:v>
                </c:pt>
                <c:pt idx="145">
                  <c:v>2095.0</c:v>
                </c:pt>
                <c:pt idx="146">
                  <c:v>2096.0</c:v>
                </c:pt>
                <c:pt idx="147">
                  <c:v>2097.0</c:v>
                </c:pt>
                <c:pt idx="148">
                  <c:v>2098.0</c:v>
                </c:pt>
                <c:pt idx="149">
                  <c:v>2099.0</c:v>
                </c:pt>
                <c:pt idx="150">
                  <c:v>2100.0</c:v>
                </c:pt>
              </c:numCache>
            </c:numRef>
          </c:xVal>
          <c:yVal>
            <c:numRef>
              <c:f>'plotting data - don''t edit!'!$H$2:$H$152</c:f>
              <c:numCache>
                <c:formatCode>0.00</c:formatCode>
                <c:ptCount val="151"/>
                <c:pt idx="0">
                  <c:v>44.88</c:v>
                </c:pt>
                <c:pt idx="1">
                  <c:v>43.29</c:v>
                </c:pt>
                <c:pt idx="2">
                  <c:v>44.01</c:v>
                </c:pt>
                <c:pt idx="3">
                  <c:v>44.26</c:v>
                </c:pt>
                <c:pt idx="4">
                  <c:v>43.94</c:v>
                </c:pt>
                <c:pt idx="5">
                  <c:v>44.09</c:v>
                </c:pt>
                <c:pt idx="6">
                  <c:v>42.43</c:v>
                </c:pt>
                <c:pt idx="7">
                  <c:v>44.37</c:v>
                </c:pt>
                <c:pt idx="8">
                  <c:v>43.21</c:v>
                </c:pt>
                <c:pt idx="9">
                  <c:v>43.74</c:v>
                </c:pt>
                <c:pt idx="10">
                  <c:v>43.27</c:v>
                </c:pt>
                <c:pt idx="11">
                  <c:v>43.52</c:v>
                </c:pt>
                <c:pt idx="12">
                  <c:v>43.89</c:v>
                </c:pt>
                <c:pt idx="13">
                  <c:v>43.1</c:v>
                </c:pt>
                <c:pt idx="14">
                  <c:v>43.64</c:v>
                </c:pt>
                <c:pt idx="15">
                  <c:v>42.93</c:v>
                </c:pt>
                <c:pt idx="16">
                  <c:v>44.17</c:v>
                </c:pt>
                <c:pt idx="17">
                  <c:v>44.23</c:v>
                </c:pt>
                <c:pt idx="18">
                  <c:v>43.74</c:v>
                </c:pt>
                <c:pt idx="19">
                  <c:v>43.59</c:v>
                </c:pt>
                <c:pt idx="20">
                  <c:v>42.94</c:v>
                </c:pt>
                <c:pt idx="21">
                  <c:v>44.03</c:v>
                </c:pt>
                <c:pt idx="22">
                  <c:v>44.36</c:v>
                </c:pt>
                <c:pt idx="23">
                  <c:v>42.39</c:v>
                </c:pt>
                <c:pt idx="24">
                  <c:v>44.65</c:v>
                </c:pt>
                <c:pt idx="25">
                  <c:v>42.77</c:v>
                </c:pt>
                <c:pt idx="26">
                  <c:v>43.6</c:v>
                </c:pt>
                <c:pt idx="27">
                  <c:v>44.15</c:v>
                </c:pt>
                <c:pt idx="28">
                  <c:v>44.13</c:v>
                </c:pt>
                <c:pt idx="29">
                  <c:v>43.07</c:v>
                </c:pt>
                <c:pt idx="30">
                  <c:v>43.91</c:v>
                </c:pt>
                <c:pt idx="31">
                  <c:v>44.05</c:v>
                </c:pt>
                <c:pt idx="32">
                  <c:v>42.6</c:v>
                </c:pt>
                <c:pt idx="33">
                  <c:v>43.75</c:v>
                </c:pt>
                <c:pt idx="34">
                  <c:v>44.37</c:v>
                </c:pt>
                <c:pt idx="35">
                  <c:v>44.33</c:v>
                </c:pt>
                <c:pt idx="36">
                  <c:v>43.53</c:v>
                </c:pt>
                <c:pt idx="37">
                  <c:v>43.89</c:v>
                </c:pt>
                <c:pt idx="38">
                  <c:v>43.45</c:v>
                </c:pt>
                <c:pt idx="39">
                  <c:v>43.78</c:v>
                </c:pt>
                <c:pt idx="40">
                  <c:v>44.13</c:v>
                </c:pt>
                <c:pt idx="41">
                  <c:v>44.18</c:v>
                </c:pt>
                <c:pt idx="42">
                  <c:v>43.56</c:v>
                </c:pt>
                <c:pt idx="43">
                  <c:v>42.86</c:v>
                </c:pt>
                <c:pt idx="44">
                  <c:v>44.26</c:v>
                </c:pt>
                <c:pt idx="45">
                  <c:v>42.68</c:v>
                </c:pt>
                <c:pt idx="46">
                  <c:v>43.63</c:v>
                </c:pt>
                <c:pt idx="47">
                  <c:v>43.55</c:v>
                </c:pt>
                <c:pt idx="48">
                  <c:v>43.55</c:v>
                </c:pt>
                <c:pt idx="49">
                  <c:v>44.26</c:v>
                </c:pt>
                <c:pt idx="50">
                  <c:v>44.94</c:v>
                </c:pt>
                <c:pt idx="51">
                  <c:v>44.4</c:v>
                </c:pt>
                <c:pt idx="52">
                  <c:v>43.55</c:v>
                </c:pt>
                <c:pt idx="53">
                  <c:v>43.94</c:v>
                </c:pt>
                <c:pt idx="54">
                  <c:v>45.75</c:v>
                </c:pt>
                <c:pt idx="55">
                  <c:v>44.84</c:v>
                </c:pt>
                <c:pt idx="56">
                  <c:v>45.23</c:v>
                </c:pt>
                <c:pt idx="57">
                  <c:v>44.14</c:v>
                </c:pt>
                <c:pt idx="58">
                  <c:v>44.83</c:v>
                </c:pt>
                <c:pt idx="59">
                  <c:v>44.21</c:v>
                </c:pt>
                <c:pt idx="60">
                  <c:v>44.19</c:v>
                </c:pt>
                <c:pt idx="61">
                  <c:v>44.5</c:v>
                </c:pt>
                <c:pt idx="62">
                  <c:v>43.58</c:v>
                </c:pt>
                <c:pt idx="63">
                  <c:v>44.09</c:v>
                </c:pt>
                <c:pt idx="64">
                  <c:v>45.05</c:v>
                </c:pt>
                <c:pt idx="65">
                  <c:v>44.52</c:v>
                </c:pt>
                <c:pt idx="66">
                  <c:v>44.89</c:v>
                </c:pt>
                <c:pt idx="67">
                  <c:v>44.78</c:v>
                </c:pt>
                <c:pt idx="68">
                  <c:v>44.67</c:v>
                </c:pt>
                <c:pt idx="69">
                  <c:v>44.07</c:v>
                </c:pt>
                <c:pt idx="70">
                  <c:v>44.54</c:v>
                </c:pt>
                <c:pt idx="71">
                  <c:v>46.29</c:v>
                </c:pt>
                <c:pt idx="72">
                  <c:v>45.46</c:v>
                </c:pt>
                <c:pt idx="73">
                  <c:v>45.86</c:v>
                </c:pt>
                <c:pt idx="74">
                  <c:v>45.77</c:v>
                </c:pt>
                <c:pt idx="75">
                  <c:v>44.97</c:v>
                </c:pt>
                <c:pt idx="76">
                  <c:v>45.41</c:v>
                </c:pt>
                <c:pt idx="77">
                  <c:v>44.32</c:v>
                </c:pt>
                <c:pt idx="78">
                  <c:v>44.55</c:v>
                </c:pt>
                <c:pt idx="79">
                  <c:v>44.47</c:v>
                </c:pt>
                <c:pt idx="80">
                  <c:v>46.28</c:v>
                </c:pt>
                <c:pt idx="81">
                  <c:v>45.13</c:v>
                </c:pt>
                <c:pt idx="82">
                  <c:v>45.79</c:v>
                </c:pt>
                <c:pt idx="83">
                  <c:v>45.28</c:v>
                </c:pt>
                <c:pt idx="84">
                  <c:v>46.29</c:v>
                </c:pt>
                <c:pt idx="85">
                  <c:v>44.86</c:v>
                </c:pt>
                <c:pt idx="86">
                  <c:v>43.68</c:v>
                </c:pt>
                <c:pt idx="87">
                  <c:v>45.61</c:v>
                </c:pt>
                <c:pt idx="88">
                  <c:v>45.47</c:v>
                </c:pt>
                <c:pt idx="89">
                  <c:v>44.08</c:v>
                </c:pt>
                <c:pt idx="90">
                  <c:v>46.01</c:v>
                </c:pt>
                <c:pt idx="91">
                  <c:v>45.56</c:v>
                </c:pt>
                <c:pt idx="92">
                  <c:v>44.96</c:v>
                </c:pt>
                <c:pt idx="93">
                  <c:v>46.26</c:v>
                </c:pt>
                <c:pt idx="94">
                  <c:v>46.23</c:v>
                </c:pt>
                <c:pt idx="95">
                  <c:v>46.34</c:v>
                </c:pt>
                <c:pt idx="96">
                  <c:v>44.95</c:v>
                </c:pt>
                <c:pt idx="97">
                  <c:v>46.2</c:v>
                </c:pt>
                <c:pt idx="98">
                  <c:v>46.36</c:v>
                </c:pt>
                <c:pt idx="99">
                  <c:v>46.76</c:v>
                </c:pt>
                <c:pt idx="100">
                  <c:v>45.45</c:v>
                </c:pt>
                <c:pt idx="101">
                  <c:v>45.64</c:v>
                </c:pt>
                <c:pt idx="102">
                  <c:v>46.35</c:v>
                </c:pt>
                <c:pt idx="103">
                  <c:v>45.64</c:v>
                </c:pt>
                <c:pt idx="104">
                  <c:v>46.37</c:v>
                </c:pt>
                <c:pt idx="105">
                  <c:v>47.13</c:v>
                </c:pt>
                <c:pt idx="106">
                  <c:v>45.72</c:v>
                </c:pt>
                <c:pt idx="107">
                  <c:v>46.89</c:v>
                </c:pt>
                <c:pt idx="108">
                  <c:v>46.52</c:v>
                </c:pt>
                <c:pt idx="109">
                  <c:v>47.76</c:v>
                </c:pt>
                <c:pt idx="110">
                  <c:v>47.38</c:v>
                </c:pt>
                <c:pt idx="111">
                  <c:v>46.6</c:v>
                </c:pt>
                <c:pt idx="112">
                  <c:v>46.53</c:v>
                </c:pt>
                <c:pt idx="113">
                  <c:v>46.02</c:v>
                </c:pt>
                <c:pt idx="114">
                  <c:v>48.64</c:v>
                </c:pt>
                <c:pt idx="115">
                  <c:v>46.68</c:v>
                </c:pt>
                <c:pt idx="116">
                  <c:v>47.72</c:v>
                </c:pt>
                <c:pt idx="117">
                  <c:v>46.95</c:v>
                </c:pt>
                <c:pt idx="118">
                  <c:v>47.61</c:v>
                </c:pt>
                <c:pt idx="119">
                  <c:v>47.29</c:v>
                </c:pt>
                <c:pt idx="120">
                  <c:v>47.1</c:v>
                </c:pt>
                <c:pt idx="121">
                  <c:v>47.29</c:v>
                </c:pt>
                <c:pt idx="122">
                  <c:v>48.23</c:v>
                </c:pt>
                <c:pt idx="123">
                  <c:v>47.47</c:v>
                </c:pt>
                <c:pt idx="124">
                  <c:v>47.25</c:v>
                </c:pt>
                <c:pt idx="125">
                  <c:v>48.06</c:v>
                </c:pt>
                <c:pt idx="126">
                  <c:v>47.9</c:v>
                </c:pt>
                <c:pt idx="127">
                  <c:v>47.38</c:v>
                </c:pt>
                <c:pt idx="128">
                  <c:v>47.07</c:v>
                </c:pt>
                <c:pt idx="129">
                  <c:v>47.46</c:v>
                </c:pt>
                <c:pt idx="130">
                  <c:v>47.39</c:v>
                </c:pt>
                <c:pt idx="131">
                  <c:v>46.51</c:v>
                </c:pt>
                <c:pt idx="132">
                  <c:v>47.75</c:v>
                </c:pt>
                <c:pt idx="133">
                  <c:v>47.03</c:v>
                </c:pt>
                <c:pt idx="134">
                  <c:v>47.92</c:v>
                </c:pt>
                <c:pt idx="135">
                  <c:v>48.77</c:v>
                </c:pt>
                <c:pt idx="136">
                  <c:v>48.1</c:v>
                </c:pt>
                <c:pt idx="137">
                  <c:v>47.65</c:v>
                </c:pt>
                <c:pt idx="138">
                  <c:v>47.4</c:v>
                </c:pt>
                <c:pt idx="139">
                  <c:v>48.37</c:v>
                </c:pt>
                <c:pt idx="140">
                  <c:v>47.64</c:v>
                </c:pt>
                <c:pt idx="141">
                  <c:v>48.65</c:v>
                </c:pt>
                <c:pt idx="142">
                  <c:v>48.98</c:v>
                </c:pt>
                <c:pt idx="143">
                  <c:v>47.88</c:v>
                </c:pt>
                <c:pt idx="144">
                  <c:v>48.7</c:v>
                </c:pt>
                <c:pt idx="145">
                  <c:v>47.64</c:v>
                </c:pt>
                <c:pt idx="146">
                  <c:v>48.68</c:v>
                </c:pt>
                <c:pt idx="147">
                  <c:v>47.6</c:v>
                </c:pt>
                <c:pt idx="148">
                  <c:v>50.51</c:v>
                </c:pt>
                <c:pt idx="149">
                  <c:v>48.14</c:v>
                </c:pt>
                <c:pt idx="150">
                  <c:v>48.1</c:v>
                </c:pt>
              </c:numCache>
            </c:numRef>
          </c:yVal>
          <c:smooth val="0"/>
        </c:ser>
        <c:ser>
          <c:idx val="6"/>
          <c:order val="6"/>
          <c:tx>
            <c:v> Observations</c:v>
          </c:tx>
          <c:spPr>
            <a:ln w="12700" cmpd="sng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8"/>
            <c:spPr>
              <a:solidFill>
                <a:schemeClr val="tx1">
                  <a:lumMod val="75000"/>
                  <a:lumOff val="25000"/>
                </a:schemeClr>
              </a:solidFill>
              <a:ln w="12700" cmpd="sng"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xVal>
            <c:numRef>
              <c:f>'plotting data - don''t edit!'!$A$2:$A$152</c:f>
              <c:numCache>
                <c:formatCode>General</c:formatCode>
                <c:ptCount val="151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  <c:pt idx="61">
                  <c:v>2011.0</c:v>
                </c:pt>
                <c:pt idx="62">
                  <c:v>2012.0</c:v>
                </c:pt>
                <c:pt idx="63">
                  <c:v>2013.0</c:v>
                </c:pt>
                <c:pt idx="64">
                  <c:v>2014.0</c:v>
                </c:pt>
                <c:pt idx="65">
                  <c:v>2015.0</c:v>
                </c:pt>
                <c:pt idx="66">
                  <c:v>2016.0</c:v>
                </c:pt>
                <c:pt idx="67">
                  <c:v>2017.0</c:v>
                </c:pt>
                <c:pt idx="68">
                  <c:v>2018.0</c:v>
                </c:pt>
                <c:pt idx="69">
                  <c:v>2019.0</c:v>
                </c:pt>
                <c:pt idx="70">
                  <c:v>2020.0</c:v>
                </c:pt>
                <c:pt idx="71">
                  <c:v>2021.0</c:v>
                </c:pt>
                <c:pt idx="72">
                  <c:v>2022.0</c:v>
                </c:pt>
                <c:pt idx="73">
                  <c:v>2023.0</c:v>
                </c:pt>
                <c:pt idx="74">
                  <c:v>2024.0</c:v>
                </c:pt>
                <c:pt idx="75">
                  <c:v>2025.0</c:v>
                </c:pt>
                <c:pt idx="76">
                  <c:v>2026.0</c:v>
                </c:pt>
                <c:pt idx="77">
                  <c:v>2027.0</c:v>
                </c:pt>
                <c:pt idx="78">
                  <c:v>2028.0</c:v>
                </c:pt>
                <c:pt idx="79">
                  <c:v>2029.0</c:v>
                </c:pt>
                <c:pt idx="80">
                  <c:v>2030.0</c:v>
                </c:pt>
                <c:pt idx="81">
                  <c:v>2031.0</c:v>
                </c:pt>
                <c:pt idx="82">
                  <c:v>2032.0</c:v>
                </c:pt>
                <c:pt idx="83">
                  <c:v>2033.0</c:v>
                </c:pt>
                <c:pt idx="84">
                  <c:v>2034.0</c:v>
                </c:pt>
                <c:pt idx="85">
                  <c:v>2035.0</c:v>
                </c:pt>
                <c:pt idx="86">
                  <c:v>2036.0</c:v>
                </c:pt>
                <c:pt idx="87">
                  <c:v>2037.0</c:v>
                </c:pt>
                <c:pt idx="88">
                  <c:v>2038.0</c:v>
                </c:pt>
                <c:pt idx="89">
                  <c:v>2039.0</c:v>
                </c:pt>
                <c:pt idx="90">
                  <c:v>2040.0</c:v>
                </c:pt>
                <c:pt idx="91">
                  <c:v>2041.0</c:v>
                </c:pt>
                <c:pt idx="92">
                  <c:v>2042.0</c:v>
                </c:pt>
                <c:pt idx="93">
                  <c:v>2043.0</c:v>
                </c:pt>
                <c:pt idx="94">
                  <c:v>2044.0</c:v>
                </c:pt>
                <c:pt idx="95">
                  <c:v>2045.0</c:v>
                </c:pt>
                <c:pt idx="96">
                  <c:v>2046.0</c:v>
                </c:pt>
                <c:pt idx="97">
                  <c:v>2047.0</c:v>
                </c:pt>
                <c:pt idx="98">
                  <c:v>2048.0</c:v>
                </c:pt>
                <c:pt idx="99">
                  <c:v>2049.0</c:v>
                </c:pt>
                <c:pt idx="100">
                  <c:v>2050.0</c:v>
                </c:pt>
                <c:pt idx="101">
                  <c:v>2051.0</c:v>
                </c:pt>
                <c:pt idx="102">
                  <c:v>2052.0</c:v>
                </c:pt>
                <c:pt idx="103">
                  <c:v>2053.0</c:v>
                </c:pt>
                <c:pt idx="104">
                  <c:v>2054.0</c:v>
                </c:pt>
                <c:pt idx="105">
                  <c:v>2055.0</c:v>
                </c:pt>
                <c:pt idx="106">
                  <c:v>2056.0</c:v>
                </c:pt>
                <c:pt idx="107">
                  <c:v>2057.0</c:v>
                </c:pt>
                <c:pt idx="108">
                  <c:v>2058.0</c:v>
                </c:pt>
                <c:pt idx="109">
                  <c:v>2059.0</c:v>
                </c:pt>
                <c:pt idx="110">
                  <c:v>2060.0</c:v>
                </c:pt>
                <c:pt idx="111">
                  <c:v>2061.0</c:v>
                </c:pt>
                <c:pt idx="112">
                  <c:v>2062.0</c:v>
                </c:pt>
                <c:pt idx="113">
                  <c:v>2063.0</c:v>
                </c:pt>
                <c:pt idx="114">
                  <c:v>2064.0</c:v>
                </c:pt>
                <c:pt idx="115">
                  <c:v>2065.0</c:v>
                </c:pt>
                <c:pt idx="116">
                  <c:v>2066.0</c:v>
                </c:pt>
                <c:pt idx="117">
                  <c:v>2067.0</c:v>
                </c:pt>
                <c:pt idx="118">
                  <c:v>2068.0</c:v>
                </c:pt>
                <c:pt idx="119">
                  <c:v>2069.0</c:v>
                </c:pt>
                <c:pt idx="120">
                  <c:v>2070.0</c:v>
                </c:pt>
                <c:pt idx="121">
                  <c:v>2071.0</c:v>
                </c:pt>
                <c:pt idx="122">
                  <c:v>2072.0</c:v>
                </c:pt>
                <c:pt idx="123">
                  <c:v>2073.0</c:v>
                </c:pt>
                <c:pt idx="124">
                  <c:v>2074.0</c:v>
                </c:pt>
                <c:pt idx="125">
                  <c:v>2075.0</c:v>
                </c:pt>
                <c:pt idx="126">
                  <c:v>2076.0</c:v>
                </c:pt>
                <c:pt idx="127">
                  <c:v>2077.0</c:v>
                </c:pt>
                <c:pt idx="128">
                  <c:v>2078.0</c:v>
                </c:pt>
                <c:pt idx="129">
                  <c:v>2079.0</c:v>
                </c:pt>
                <c:pt idx="130">
                  <c:v>2080.0</c:v>
                </c:pt>
                <c:pt idx="131">
                  <c:v>2081.0</c:v>
                </c:pt>
                <c:pt idx="132">
                  <c:v>2082.0</c:v>
                </c:pt>
                <c:pt idx="133">
                  <c:v>2083.0</c:v>
                </c:pt>
                <c:pt idx="134">
                  <c:v>2084.0</c:v>
                </c:pt>
                <c:pt idx="135">
                  <c:v>2085.0</c:v>
                </c:pt>
                <c:pt idx="136">
                  <c:v>2086.0</c:v>
                </c:pt>
                <c:pt idx="137">
                  <c:v>2087.0</c:v>
                </c:pt>
                <c:pt idx="138">
                  <c:v>2088.0</c:v>
                </c:pt>
                <c:pt idx="139">
                  <c:v>2089.0</c:v>
                </c:pt>
                <c:pt idx="140">
                  <c:v>2090.0</c:v>
                </c:pt>
                <c:pt idx="141">
                  <c:v>2091.0</c:v>
                </c:pt>
                <c:pt idx="142">
                  <c:v>2092.0</c:v>
                </c:pt>
                <c:pt idx="143">
                  <c:v>2093.0</c:v>
                </c:pt>
                <c:pt idx="144">
                  <c:v>2094.0</c:v>
                </c:pt>
                <c:pt idx="145">
                  <c:v>2095.0</c:v>
                </c:pt>
                <c:pt idx="146">
                  <c:v>2096.0</c:v>
                </c:pt>
                <c:pt idx="147">
                  <c:v>2097.0</c:v>
                </c:pt>
                <c:pt idx="148">
                  <c:v>2098.0</c:v>
                </c:pt>
                <c:pt idx="149">
                  <c:v>2099.0</c:v>
                </c:pt>
                <c:pt idx="150">
                  <c:v>2100.0</c:v>
                </c:pt>
              </c:numCache>
            </c:numRef>
          </c:xVal>
          <c:yVal>
            <c:numRef>
              <c:f>'plotting data - don''t edit!'!$B$2:$B$152</c:f>
              <c:numCache>
                <c:formatCode>General</c:formatCode>
                <c:ptCount val="15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45.0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46.0</c:v>
                </c:pt>
                <c:pt idx="24">
                  <c:v>44.0</c:v>
                </c:pt>
                <c:pt idx="25">
                  <c:v>#N/A</c:v>
                </c:pt>
                <c:pt idx="26">
                  <c:v>#N/A</c:v>
                </c:pt>
                <c:pt idx="27">
                  <c:v>44.0</c:v>
                </c:pt>
                <c:pt idx="28">
                  <c:v>44.0</c:v>
                </c:pt>
                <c:pt idx="29">
                  <c:v>45.0</c:v>
                </c:pt>
                <c:pt idx="30">
                  <c:v>44.0</c:v>
                </c:pt>
                <c:pt idx="31">
                  <c:v>45.0</c:v>
                </c:pt>
                <c:pt idx="32">
                  <c:v>41.5</c:v>
                </c:pt>
                <c:pt idx="33">
                  <c:v>43.6</c:v>
                </c:pt>
                <c:pt idx="34">
                  <c:v>45.3</c:v>
                </c:pt>
                <c:pt idx="35">
                  <c:v>44.3</c:v>
                </c:pt>
                <c:pt idx="36">
                  <c:v>43.7</c:v>
                </c:pt>
                <c:pt idx="37">
                  <c:v>42.7</c:v>
                </c:pt>
                <c:pt idx="38">
                  <c:v>#N/A</c:v>
                </c:pt>
                <c:pt idx="39">
                  <c:v>45.1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45.8</c:v>
                </c:pt>
                <c:pt idx="45">
                  <c:v>45.7</c:v>
                </c:pt>
                <c:pt idx="46">
                  <c:v>44.4</c:v>
                </c:pt>
                <c:pt idx="47">
                  <c:v>42.8</c:v>
                </c:pt>
                <c:pt idx="48">
                  <c:v>45.4</c:v>
                </c:pt>
                <c:pt idx="49">
                  <c:v>44.7</c:v>
                </c:pt>
                <c:pt idx="50">
                  <c:v>43.8</c:v>
                </c:pt>
                <c:pt idx="51">
                  <c:v>44.4</c:v>
                </c:pt>
                <c:pt idx="52">
                  <c:v>44.7</c:v>
                </c:pt>
                <c:pt idx="53">
                  <c:v>46.0</c:v>
                </c:pt>
                <c:pt idx="54">
                  <c:v>44.7</c:v>
                </c:pt>
                <c:pt idx="55">
                  <c:v>45.2</c:v>
                </c:pt>
                <c:pt idx="56">
                  <c:v>44.3</c:v>
                </c:pt>
                <c:pt idx="57">
                  <c:v>44.0</c:v>
                </c:pt>
                <c:pt idx="58">
                  <c:v>43.0</c:v>
                </c:pt>
                <c:pt idx="59">
                  <c:v>44.3</c:v>
                </c:pt>
                <c:pt idx="60">
                  <c:v>45.7</c:v>
                </c:pt>
                <c:pt idx="61">
                  <c:v>44.1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225112"/>
        <c:axId val="2127146328"/>
      </c:scatterChart>
      <c:catAx>
        <c:axId val="-2098606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7745896"/>
        <c:crosses val="autoZero"/>
        <c:auto val="1"/>
        <c:lblAlgn val="ctr"/>
        <c:lblOffset val="100"/>
        <c:tickLblSkip val="25"/>
        <c:tickMarkSkip val="10"/>
        <c:noMultiLvlLbl val="0"/>
      </c:catAx>
      <c:valAx>
        <c:axId val="-209774589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crossAx val="-2098606312"/>
        <c:crosses val="autoZero"/>
        <c:crossBetween val="between"/>
      </c:valAx>
      <c:valAx>
        <c:axId val="2127146328"/>
        <c:scaling>
          <c:orientation val="minMax"/>
          <c:max val="125.0"/>
          <c:min val="0.0"/>
        </c:scaling>
        <c:delete val="1"/>
        <c:axPos val="r"/>
        <c:numFmt formatCode="0" sourceLinked="0"/>
        <c:majorTickMark val="none"/>
        <c:minorTickMark val="none"/>
        <c:tickLblPos val="nextTo"/>
        <c:crossAx val="-2102225112"/>
        <c:crosses val="max"/>
        <c:crossBetween val="midCat"/>
        <c:majorUnit val="25.0"/>
        <c:minorUnit val="10.0"/>
      </c:valAx>
      <c:valAx>
        <c:axId val="-2102225112"/>
        <c:scaling>
          <c:orientation val="minMax"/>
          <c:max val="2100.0"/>
          <c:min val="1950.0"/>
        </c:scaling>
        <c:delete val="0"/>
        <c:axPos val="t"/>
        <c:numFmt formatCode="General" sourceLinked="1"/>
        <c:majorTickMark val="none"/>
        <c:minorTickMark val="none"/>
        <c:tickLblPos val="none"/>
        <c:crossAx val="2127146328"/>
        <c:crosses val="max"/>
        <c:crossBetween val="midCat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egendEntry>
        <c:idx val="1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0742715326744247"/>
          <c:y val="0.695756741826568"/>
          <c:w val="0.876373414600099"/>
          <c:h val="0.20203583562964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Observed and Projected Future</a:t>
            </a:r>
            <a:r>
              <a:rPr lang="en-US" baseline="0"/>
              <a:t> Change in </a:t>
            </a:r>
            <a:r>
              <a:rPr lang="en-US"/>
              <a:t>[insert name of variable here] for [insert name of city]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466158999876758"/>
          <c:y val="0.171894402831775"/>
          <c:w val="0.904074715654401"/>
          <c:h val="0.735890871339638"/>
        </c:manualLayout>
      </c:layout>
      <c:areaChart>
        <c:grouping val="stacked"/>
        <c:varyColors val="0"/>
        <c:ser>
          <c:idx val="1"/>
          <c:order val="0"/>
          <c:tx>
            <c:strRef>
              <c:f>'plotting data - don''t edit!'!$C$1</c:f>
              <c:strCache>
                <c:ptCount val="1"/>
                <c:pt idx="0">
                  <c:v>Low - min</c:v>
                </c:pt>
              </c:strCache>
            </c:strRef>
          </c:tx>
          <c:spPr>
            <a:noFill/>
          </c:spPr>
          <c:cat>
            <c:numRef>
              <c:f>'plotting data - don''t edit!'!$A$2:$A$152</c:f>
              <c:numCache>
                <c:formatCode>General</c:formatCode>
                <c:ptCount val="151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  <c:pt idx="61">
                  <c:v>2011.0</c:v>
                </c:pt>
                <c:pt idx="62">
                  <c:v>2012.0</c:v>
                </c:pt>
                <c:pt idx="63">
                  <c:v>2013.0</c:v>
                </c:pt>
                <c:pt idx="64">
                  <c:v>2014.0</c:v>
                </c:pt>
                <c:pt idx="65">
                  <c:v>2015.0</c:v>
                </c:pt>
                <c:pt idx="66">
                  <c:v>2016.0</c:v>
                </c:pt>
                <c:pt idx="67">
                  <c:v>2017.0</c:v>
                </c:pt>
                <c:pt idx="68">
                  <c:v>2018.0</c:v>
                </c:pt>
                <c:pt idx="69">
                  <c:v>2019.0</c:v>
                </c:pt>
                <c:pt idx="70">
                  <c:v>2020.0</c:v>
                </c:pt>
                <c:pt idx="71">
                  <c:v>2021.0</c:v>
                </c:pt>
                <c:pt idx="72">
                  <c:v>2022.0</c:v>
                </c:pt>
                <c:pt idx="73">
                  <c:v>2023.0</c:v>
                </c:pt>
                <c:pt idx="74">
                  <c:v>2024.0</c:v>
                </c:pt>
                <c:pt idx="75">
                  <c:v>2025.0</c:v>
                </c:pt>
                <c:pt idx="76">
                  <c:v>2026.0</c:v>
                </c:pt>
                <c:pt idx="77">
                  <c:v>2027.0</c:v>
                </c:pt>
                <c:pt idx="78">
                  <c:v>2028.0</c:v>
                </c:pt>
                <c:pt idx="79">
                  <c:v>2029.0</c:v>
                </c:pt>
                <c:pt idx="80">
                  <c:v>2030.0</c:v>
                </c:pt>
                <c:pt idx="81">
                  <c:v>2031.0</c:v>
                </c:pt>
                <c:pt idx="82">
                  <c:v>2032.0</c:v>
                </c:pt>
                <c:pt idx="83">
                  <c:v>2033.0</c:v>
                </c:pt>
                <c:pt idx="84">
                  <c:v>2034.0</c:v>
                </c:pt>
                <c:pt idx="85">
                  <c:v>2035.0</c:v>
                </c:pt>
                <c:pt idx="86">
                  <c:v>2036.0</c:v>
                </c:pt>
                <c:pt idx="87">
                  <c:v>2037.0</c:v>
                </c:pt>
                <c:pt idx="88">
                  <c:v>2038.0</c:v>
                </c:pt>
                <c:pt idx="89">
                  <c:v>2039.0</c:v>
                </c:pt>
                <c:pt idx="90">
                  <c:v>2040.0</c:v>
                </c:pt>
                <c:pt idx="91">
                  <c:v>2041.0</c:v>
                </c:pt>
                <c:pt idx="92">
                  <c:v>2042.0</c:v>
                </c:pt>
                <c:pt idx="93">
                  <c:v>2043.0</c:v>
                </c:pt>
                <c:pt idx="94">
                  <c:v>2044.0</c:v>
                </c:pt>
                <c:pt idx="95">
                  <c:v>2045.0</c:v>
                </c:pt>
                <c:pt idx="96">
                  <c:v>2046.0</c:v>
                </c:pt>
                <c:pt idx="97">
                  <c:v>2047.0</c:v>
                </c:pt>
                <c:pt idx="98">
                  <c:v>2048.0</c:v>
                </c:pt>
                <c:pt idx="99">
                  <c:v>2049.0</c:v>
                </c:pt>
                <c:pt idx="100">
                  <c:v>2050.0</c:v>
                </c:pt>
                <c:pt idx="101">
                  <c:v>2051.0</c:v>
                </c:pt>
                <c:pt idx="102">
                  <c:v>2052.0</c:v>
                </c:pt>
                <c:pt idx="103">
                  <c:v>2053.0</c:v>
                </c:pt>
                <c:pt idx="104">
                  <c:v>2054.0</c:v>
                </c:pt>
                <c:pt idx="105">
                  <c:v>2055.0</c:v>
                </c:pt>
                <c:pt idx="106">
                  <c:v>2056.0</c:v>
                </c:pt>
                <c:pt idx="107">
                  <c:v>2057.0</c:v>
                </c:pt>
                <c:pt idx="108">
                  <c:v>2058.0</c:v>
                </c:pt>
                <c:pt idx="109">
                  <c:v>2059.0</c:v>
                </c:pt>
                <c:pt idx="110">
                  <c:v>2060.0</c:v>
                </c:pt>
                <c:pt idx="111">
                  <c:v>2061.0</c:v>
                </c:pt>
                <c:pt idx="112">
                  <c:v>2062.0</c:v>
                </c:pt>
                <c:pt idx="113">
                  <c:v>2063.0</c:v>
                </c:pt>
                <c:pt idx="114">
                  <c:v>2064.0</c:v>
                </c:pt>
                <c:pt idx="115">
                  <c:v>2065.0</c:v>
                </c:pt>
                <c:pt idx="116">
                  <c:v>2066.0</c:v>
                </c:pt>
                <c:pt idx="117">
                  <c:v>2067.0</c:v>
                </c:pt>
                <c:pt idx="118">
                  <c:v>2068.0</c:v>
                </c:pt>
                <c:pt idx="119">
                  <c:v>2069.0</c:v>
                </c:pt>
                <c:pt idx="120">
                  <c:v>2070.0</c:v>
                </c:pt>
                <c:pt idx="121">
                  <c:v>2071.0</c:v>
                </c:pt>
                <c:pt idx="122">
                  <c:v>2072.0</c:v>
                </c:pt>
                <c:pt idx="123">
                  <c:v>2073.0</c:v>
                </c:pt>
                <c:pt idx="124">
                  <c:v>2074.0</c:v>
                </c:pt>
                <c:pt idx="125">
                  <c:v>2075.0</c:v>
                </c:pt>
                <c:pt idx="126">
                  <c:v>2076.0</c:v>
                </c:pt>
                <c:pt idx="127">
                  <c:v>2077.0</c:v>
                </c:pt>
                <c:pt idx="128">
                  <c:v>2078.0</c:v>
                </c:pt>
                <c:pt idx="129">
                  <c:v>2079.0</c:v>
                </c:pt>
                <c:pt idx="130">
                  <c:v>2080.0</c:v>
                </c:pt>
                <c:pt idx="131">
                  <c:v>2081.0</c:v>
                </c:pt>
                <c:pt idx="132">
                  <c:v>2082.0</c:v>
                </c:pt>
                <c:pt idx="133">
                  <c:v>2083.0</c:v>
                </c:pt>
                <c:pt idx="134">
                  <c:v>2084.0</c:v>
                </c:pt>
                <c:pt idx="135">
                  <c:v>2085.0</c:v>
                </c:pt>
                <c:pt idx="136">
                  <c:v>2086.0</c:v>
                </c:pt>
                <c:pt idx="137">
                  <c:v>2087.0</c:v>
                </c:pt>
                <c:pt idx="138">
                  <c:v>2088.0</c:v>
                </c:pt>
                <c:pt idx="139">
                  <c:v>2089.0</c:v>
                </c:pt>
                <c:pt idx="140">
                  <c:v>2090.0</c:v>
                </c:pt>
                <c:pt idx="141">
                  <c:v>2091.0</c:v>
                </c:pt>
                <c:pt idx="142">
                  <c:v>2092.0</c:v>
                </c:pt>
                <c:pt idx="143">
                  <c:v>2093.0</c:v>
                </c:pt>
                <c:pt idx="144">
                  <c:v>2094.0</c:v>
                </c:pt>
                <c:pt idx="145">
                  <c:v>2095.0</c:v>
                </c:pt>
                <c:pt idx="146">
                  <c:v>2096.0</c:v>
                </c:pt>
                <c:pt idx="147">
                  <c:v>2097.0</c:v>
                </c:pt>
                <c:pt idx="148">
                  <c:v>2098.0</c:v>
                </c:pt>
                <c:pt idx="149">
                  <c:v>2099.0</c:v>
                </c:pt>
                <c:pt idx="150">
                  <c:v>2100.0</c:v>
                </c:pt>
              </c:numCache>
            </c:numRef>
          </c:cat>
          <c:val>
            <c:numRef>
              <c:f>'plotting data - don''t edit!'!$C$2:$C$152</c:f>
              <c:numCache>
                <c:formatCode>0.00</c:formatCode>
                <c:ptCount val="151"/>
                <c:pt idx="0">
                  <c:v>43.15</c:v>
                </c:pt>
                <c:pt idx="1">
                  <c:v>41.2</c:v>
                </c:pt>
                <c:pt idx="2">
                  <c:v>41.75</c:v>
                </c:pt>
                <c:pt idx="3">
                  <c:v>41.75</c:v>
                </c:pt>
                <c:pt idx="4">
                  <c:v>41.95</c:v>
                </c:pt>
                <c:pt idx="5">
                  <c:v>42.31</c:v>
                </c:pt>
                <c:pt idx="6">
                  <c:v>38.56</c:v>
                </c:pt>
                <c:pt idx="7">
                  <c:v>43.41</c:v>
                </c:pt>
                <c:pt idx="8">
                  <c:v>42.23</c:v>
                </c:pt>
                <c:pt idx="9">
                  <c:v>42.38</c:v>
                </c:pt>
                <c:pt idx="10">
                  <c:v>41.9</c:v>
                </c:pt>
                <c:pt idx="11">
                  <c:v>41.47</c:v>
                </c:pt>
                <c:pt idx="12">
                  <c:v>40.97</c:v>
                </c:pt>
                <c:pt idx="13">
                  <c:v>41.86</c:v>
                </c:pt>
                <c:pt idx="14">
                  <c:v>40.33</c:v>
                </c:pt>
                <c:pt idx="15">
                  <c:v>39.91</c:v>
                </c:pt>
                <c:pt idx="16">
                  <c:v>42.28</c:v>
                </c:pt>
                <c:pt idx="17">
                  <c:v>41.46</c:v>
                </c:pt>
                <c:pt idx="18">
                  <c:v>41.39</c:v>
                </c:pt>
                <c:pt idx="19">
                  <c:v>42.68</c:v>
                </c:pt>
                <c:pt idx="20">
                  <c:v>41.74</c:v>
                </c:pt>
                <c:pt idx="21">
                  <c:v>41.56</c:v>
                </c:pt>
                <c:pt idx="22">
                  <c:v>42.56</c:v>
                </c:pt>
                <c:pt idx="23">
                  <c:v>39.97</c:v>
                </c:pt>
                <c:pt idx="24">
                  <c:v>43.48</c:v>
                </c:pt>
                <c:pt idx="25">
                  <c:v>41.6</c:v>
                </c:pt>
                <c:pt idx="26">
                  <c:v>40.97</c:v>
                </c:pt>
                <c:pt idx="27">
                  <c:v>42.33</c:v>
                </c:pt>
                <c:pt idx="28">
                  <c:v>42.65</c:v>
                </c:pt>
                <c:pt idx="29">
                  <c:v>41.04</c:v>
                </c:pt>
                <c:pt idx="30">
                  <c:v>42.87</c:v>
                </c:pt>
                <c:pt idx="31">
                  <c:v>40.41</c:v>
                </c:pt>
                <c:pt idx="32">
                  <c:v>41.71</c:v>
                </c:pt>
                <c:pt idx="33">
                  <c:v>42.4</c:v>
                </c:pt>
                <c:pt idx="34">
                  <c:v>42.61</c:v>
                </c:pt>
                <c:pt idx="35">
                  <c:v>42.27</c:v>
                </c:pt>
                <c:pt idx="36">
                  <c:v>42.41</c:v>
                </c:pt>
                <c:pt idx="37">
                  <c:v>42.17</c:v>
                </c:pt>
                <c:pt idx="38">
                  <c:v>40.6</c:v>
                </c:pt>
                <c:pt idx="39">
                  <c:v>42.4</c:v>
                </c:pt>
                <c:pt idx="40">
                  <c:v>42.86</c:v>
                </c:pt>
                <c:pt idx="41">
                  <c:v>42.37</c:v>
                </c:pt>
                <c:pt idx="42">
                  <c:v>41.31</c:v>
                </c:pt>
                <c:pt idx="43">
                  <c:v>41.84</c:v>
                </c:pt>
                <c:pt idx="44">
                  <c:v>41.9</c:v>
                </c:pt>
                <c:pt idx="45">
                  <c:v>41.91</c:v>
                </c:pt>
                <c:pt idx="46">
                  <c:v>42.7</c:v>
                </c:pt>
                <c:pt idx="47">
                  <c:v>42.33</c:v>
                </c:pt>
                <c:pt idx="48">
                  <c:v>42.22</c:v>
                </c:pt>
                <c:pt idx="49">
                  <c:v>42.75</c:v>
                </c:pt>
                <c:pt idx="50">
                  <c:v>42.94</c:v>
                </c:pt>
                <c:pt idx="51">
                  <c:v>43.01</c:v>
                </c:pt>
                <c:pt idx="52">
                  <c:v>42.32</c:v>
                </c:pt>
                <c:pt idx="53">
                  <c:v>40.92</c:v>
                </c:pt>
                <c:pt idx="54">
                  <c:v>44.87</c:v>
                </c:pt>
                <c:pt idx="55">
                  <c:v>43.28</c:v>
                </c:pt>
                <c:pt idx="56">
                  <c:v>42.4</c:v>
                </c:pt>
                <c:pt idx="57">
                  <c:v>43.93</c:v>
                </c:pt>
                <c:pt idx="58">
                  <c:v>41.06</c:v>
                </c:pt>
                <c:pt idx="59">
                  <c:v>42.15</c:v>
                </c:pt>
                <c:pt idx="60">
                  <c:v>43.1</c:v>
                </c:pt>
                <c:pt idx="61">
                  <c:v>43.23</c:v>
                </c:pt>
                <c:pt idx="62">
                  <c:v>43.09</c:v>
                </c:pt>
                <c:pt idx="63">
                  <c:v>41.84</c:v>
                </c:pt>
                <c:pt idx="64">
                  <c:v>44.17</c:v>
                </c:pt>
                <c:pt idx="65">
                  <c:v>41.43</c:v>
                </c:pt>
                <c:pt idx="66">
                  <c:v>43.71</c:v>
                </c:pt>
                <c:pt idx="67">
                  <c:v>43.22</c:v>
                </c:pt>
                <c:pt idx="68">
                  <c:v>43.64</c:v>
                </c:pt>
                <c:pt idx="69">
                  <c:v>42.9</c:v>
                </c:pt>
                <c:pt idx="70">
                  <c:v>43.65</c:v>
                </c:pt>
                <c:pt idx="71">
                  <c:v>42.99</c:v>
                </c:pt>
                <c:pt idx="72">
                  <c:v>43.72</c:v>
                </c:pt>
                <c:pt idx="73">
                  <c:v>44.72</c:v>
                </c:pt>
                <c:pt idx="74">
                  <c:v>42.69</c:v>
                </c:pt>
                <c:pt idx="75">
                  <c:v>44.09</c:v>
                </c:pt>
                <c:pt idx="76">
                  <c:v>42.69</c:v>
                </c:pt>
                <c:pt idx="77">
                  <c:v>43.87</c:v>
                </c:pt>
                <c:pt idx="78">
                  <c:v>41.68</c:v>
                </c:pt>
                <c:pt idx="79">
                  <c:v>42.97</c:v>
                </c:pt>
                <c:pt idx="80">
                  <c:v>42.61</c:v>
                </c:pt>
                <c:pt idx="81">
                  <c:v>43.51</c:v>
                </c:pt>
                <c:pt idx="82">
                  <c:v>43.49</c:v>
                </c:pt>
                <c:pt idx="83">
                  <c:v>42.31</c:v>
                </c:pt>
                <c:pt idx="84">
                  <c:v>42.94</c:v>
                </c:pt>
                <c:pt idx="85">
                  <c:v>42.64</c:v>
                </c:pt>
                <c:pt idx="86">
                  <c:v>42.32</c:v>
                </c:pt>
                <c:pt idx="87">
                  <c:v>42.84</c:v>
                </c:pt>
                <c:pt idx="88">
                  <c:v>43.56</c:v>
                </c:pt>
                <c:pt idx="89">
                  <c:v>43.66</c:v>
                </c:pt>
                <c:pt idx="90">
                  <c:v>44.59</c:v>
                </c:pt>
                <c:pt idx="91">
                  <c:v>42.93</c:v>
                </c:pt>
                <c:pt idx="92">
                  <c:v>44.03</c:v>
                </c:pt>
                <c:pt idx="93">
                  <c:v>43.28</c:v>
                </c:pt>
                <c:pt idx="94">
                  <c:v>46.02</c:v>
                </c:pt>
                <c:pt idx="95">
                  <c:v>43.41</c:v>
                </c:pt>
                <c:pt idx="96">
                  <c:v>43.29</c:v>
                </c:pt>
                <c:pt idx="97">
                  <c:v>42.74</c:v>
                </c:pt>
                <c:pt idx="98">
                  <c:v>43.05</c:v>
                </c:pt>
                <c:pt idx="99">
                  <c:v>43.76</c:v>
                </c:pt>
                <c:pt idx="100">
                  <c:v>43.76</c:v>
                </c:pt>
                <c:pt idx="101">
                  <c:v>43.95</c:v>
                </c:pt>
                <c:pt idx="102">
                  <c:v>43.4</c:v>
                </c:pt>
                <c:pt idx="103">
                  <c:v>43.81</c:v>
                </c:pt>
                <c:pt idx="104">
                  <c:v>45.1</c:v>
                </c:pt>
                <c:pt idx="105">
                  <c:v>44.47</c:v>
                </c:pt>
                <c:pt idx="106">
                  <c:v>43.45</c:v>
                </c:pt>
                <c:pt idx="107">
                  <c:v>43.73</c:v>
                </c:pt>
                <c:pt idx="108">
                  <c:v>43.99</c:v>
                </c:pt>
                <c:pt idx="109">
                  <c:v>44.79</c:v>
                </c:pt>
                <c:pt idx="110">
                  <c:v>41.73</c:v>
                </c:pt>
                <c:pt idx="111">
                  <c:v>43.75</c:v>
                </c:pt>
                <c:pt idx="112">
                  <c:v>44.65</c:v>
                </c:pt>
                <c:pt idx="113">
                  <c:v>42.97</c:v>
                </c:pt>
                <c:pt idx="114">
                  <c:v>43.09</c:v>
                </c:pt>
                <c:pt idx="115">
                  <c:v>41.61</c:v>
                </c:pt>
                <c:pt idx="116">
                  <c:v>44.89</c:v>
                </c:pt>
                <c:pt idx="117">
                  <c:v>44.38</c:v>
                </c:pt>
                <c:pt idx="118">
                  <c:v>43.57</c:v>
                </c:pt>
                <c:pt idx="119">
                  <c:v>41.51</c:v>
                </c:pt>
                <c:pt idx="120">
                  <c:v>43.46</c:v>
                </c:pt>
                <c:pt idx="121">
                  <c:v>43.39</c:v>
                </c:pt>
                <c:pt idx="122">
                  <c:v>43.55</c:v>
                </c:pt>
                <c:pt idx="123">
                  <c:v>42.26</c:v>
                </c:pt>
                <c:pt idx="124">
                  <c:v>44.29</c:v>
                </c:pt>
                <c:pt idx="125">
                  <c:v>46.27</c:v>
                </c:pt>
                <c:pt idx="126">
                  <c:v>41.48</c:v>
                </c:pt>
                <c:pt idx="127">
                  <c:v>42.78</c:v>
                </c:pt>
                <c:pt idx="128">
                  <c:v>44.51</c:v>
                </c:pt>
                <c:pt idx="129">
                  <c:v>43.88</c:v>
                </c:pt>
                <c:pt idx="130">
                  <c:v>44.62</c:v>
                </c:pt>
                <c:pt idx="131">
                  <c:v>43.62</c:v>
                </c:pt>
                <c:pt idx="132">
                  <c:v>43.35</c:v>
                </c:pt>
                <c:pt idx="133">
                  <c:v>44.78</c:v>
                </c:pt>
                <c:pt idx="134">
                  <c:v>42.85</c:v>
                </c:pt>
                <c:pt idx="135">
                  <c:v>42.98</c:v>
                </c:pt>
                <c:pt idx="136">
                  <c:v>43.48</c:v>
                </c:pt>
                <c:pt idx="137">
                  <c:v>45.43</c:v>
                </c:pt>
                <c:pt idx="138">
                  <c:v>44.18</c:v>
                </c:pt>
                <c:pt idx="139">
                  <c:v>44.33</c:v>
                </c:pt>
                <c:pt idx="140">
                  <c:v>40.05</c:v>
                </c:pt>
                <c:pt idx="141">
                  <c:v>43.53</c:v>
                </c:pt>
                <c:pt idx="142">
                  <c:v>40.99</c:v>
                </c:pt>
                <c:pt idx="143">
                  <c:v>44.52</c:v>
                </c:pt>
                <c:pt idx="144">
                  <c:v>42.89</c:v>
                </c:pt>
                <c:pt idx="145">
                  <c:v>45.23</c:v>
                </c:pt>
                <c:pt idx="146">
                  <c:v>44.56</c:v>
                </c:pt>
                <c:pt idx="147">
                  <c:v>43.09</c:v>
                </c:pt>
                <c:pt idx="148">
                  <c:v>42.75</c:v>
                </c:pt>
                <c:pt idx="149">
                  <c:v>42.08</c:v>
                </c:pt>
                <c:pt idx="150">
                  <c:v>44.33</c:v>
                </c:pt>
              </c:numCache>
            </c:numRef>
          </c:val>
        </c:ser>
        <c:ser>
          <c:idx val="2"/>
          <c:order val="1"/>
          <c:tx>
            <c:v> Lower Scenario - Range</c:v>
          </c:tx>
          <c:spPr>
            <a:solidFill>
              <a:schemeClr val="accent1">
                <a:lumMod val="20000"/>
                <a:lumOff val="80000"/>
              </a:schemeClr>
            </a:solidFill>
          </c:spPr>
          <c:cat>
            <c:numRef>
              <c:f>'plotting data - don''t edit!'!$A$2:$A$152</c:f>
              <c:numCache>
                <c:formatCode>General</c:formatCode>
                <c:ptCount val="151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  <c:pt idx="61">
                  <c:v>2011.0</c:v>
                </c:pt>
                <c:pt idx="62">
                  <c:v>2012.0</c:v>
                </c:pt>
                <c:pt idx="63">
                  <c:v>2013.0</c:v>
                </c:pt>
                <c:pt idx="64">
                  <c:v>2014.0</c:v>
                </c:pt>
                <c:pt idx="65">
                  <c:v>2015.0</c:v>
                </c:pt>
                <c:pt idx="66">
                  <c:v>2016.0</c:v>
                </c:pt>
                <c:pt idx="67">
                  <c:v>2017.0</c:v>
                </c:pt>
                <c:pt idx="68">
                  <c:v>2018.0</c:v>
                </c:pt>
                <c:pt idx="69">
                  <c:v>2019.0</c:v>
                </c:pt>
                <c:pt idx="70">
                  <c:v>2020.0</c:v>
                </c:pt>
                <c:pt idx="71">
                  <c:v>2021.0</c:v>
                </c:pt>
                <c:pt idx="72">
                  <c:v>2022.0</c:v>
                </c:pt>
                <c:pt idx="73">
                  <c:v>2023.0</c:v>
                </c:pt>
                <c:pt idx="74">
                  <c:v>2024.0</c:v>
                </c:pt>
                <c:pt idx="75">
                  <c:v>2025.0</c:v>
                </c:pt>
                <c:pt idx="76">
                  <c:v>2026.0</c:v>
                </c:pt>
                <c:pt idx="77">
                  <c:v>2027.0</c:v>
                </c:pt>
                <c:pt idx="78">
                  <c:v>2028.0</c:v>
                </c:pt>
                <c:pt idx="79">
                  <c:v>2029.0</c:v>
                </c:pt>
                <c:pt idx="80">
                  <c:v>2030.0</c:v>
                </c:pt>
                <c:pt idx="81">
                  <c:v>2031.0</c:v>
                </c:pt>
                <c:pt idx="82">
                  <c:v>2032.0</c:v>
                </c:pt>
                <c:pt idx="83">
                  <c:v>2033.0</c:v>
                </c:pt>
                <c:pt idx="84">
                  <c:v>2034.0</c:v>
                </c:pt>
                <c:pt idx="85">
                  <c:v>2035.0</c:v>
                </c:pt>
                <c:pt idx="86">
                  <c:v>2036.0</c:v>
                </c:pt>
                <c:pt idx="87">
                  <c:v>2037.0</c:v>
                </c:pt>
                <c:pt idx="88">
                  <c:v>2038.0</c:v>
                </c:pt>
                <c:pt idx="89">
                  <c:v>2039.0</c:v>
                </c:pt>
                <c:pt idx="90">
                  <c:v>2040.0</c:v>
                </c:pt>
                <c:pt idx="91">
                  <c:v>2041.0</c:v>
                </c:pt>
                <c:pt idx="92">
                  <c:v>2042.0</c:v>
                </c:pt>
                <c:pt idx="93">
                  <c:v>2043.0</c:v>
                </c:pt>
                <c:pt idx="94">
                  <c:v>2044.0</c:v>
                </c:pt>
                <c:pt idx="95">
                  <c:v>2045.0</c:v>
                </c:pt>
                <c:pt idx="96">
                  <c:v>2046.0</c:v>
                </c:pt>
                <c:pt idx="97">
                  <c:v>2047.0</c:v>
                </c:pt>
                <c:pt idx="98">
                  <c:v>2048.0</c:v>
                </c:pt>
                <c:pt idx="99">
                  <c:v>2049.0</c:v>
                </c:pt>
                <c:pt idx="100">
                  <c:v>2050.0</c:v>
                </c:pt>
                <c:pt idx="101">
                  <c:v>2051.0</c:v>
                </c:pt>
                <c:pt idx="102">
                  <c:v>2052.0</c:v>
                </c:pt>
                <c:pt idx="103">
                  <c:v>2053.0</c:v>
                </c:pt>
                <c:pt idx="104">
                  <c:v>2054.0</c:v>
                </c:pt>
                <c:pt idx="105">
                  <c:v>2055.0</c:v>
                </c:pt>
                <c:pt idx="106">
                  <c:v>2056.0</c:v>
                </c:pt>
                <c:pt idx="107">
                  <c:v>2057.0</c:v>
                </c:pt>
                <c:pt idx="108">
                  <c:v>2058.0</c:v>
                </c:pt>
                <c:pt idx="109">
                  <c:v>2059.0</c:v>
                </c:pt>
                <c:pt idx="110">
                  <c:v>2060.0</c:v>
                </c:pt>
                <c:pt idx="111">
                  <c:v>2061.0</c:v>
                </c:pt>
                <c:pt idx="112">
                  <c:v>2062.0</c:v>
                </c:pt>
                <c:pt idx="113">
                  <c:v>2063.0</c:v>
                </c:pt>
                <c:pt idx="114">
                  <c:v>2064.0</c:v>
                </c:pt>
                <c:pt idx="115">
                  <c:v>2065.0</c:v>
                </c:pt>
                <c:pt idx="116">
                  <c:v>2066.0</c:v>
                </c:pt>
                <c:pt idx="117">
                  <c:v>2067.0</c:v>
                </c:pt>
                <c:pt idx="118">
                  <c:v>2068.0</c:v>
                </c:pt>
                <c:pt idx="119">
                  <c:v>2069.0</c:v>
                </c:pt>
                <c:pt idx="120">
                  <c:v>2070.0</c:v>
                </c:pt>
                <c:pt idx="121">
                  <c:v>2071.0</c:v>
                </c:pt>
                <c:pt idx="122">
                  <c:v>2072.0</c:v>
                </c:pt>
                <c:pt idx="123">
                  <c:v>2073.0</c:v>
                </c:pt>
                <c:pt idx="124">
                  <c:v>2074.0</c:v>
                </c:pt>
                <c:pt idx="125">
                  <c:v>2075.0</c:v>
                </c:pt>
                <c:pt idx="126">
                  <c:v>2076.0</c:v>
                </c:pt>
                <c:pt idx="127">
                  <c:v>2077.0</c:v>
                </c:pt>
                <c:pt idx="128">
                  <c:v>2078.0</c:v>
                </c:pt>
                <c:pt idx="129">
                  <c:v>2079.0</c:v>
                </c:pt>
                <c:pt idx="130">
                  <c:v>2080.0</c:v>
                </c:pt>
                <c:pt idx="131">
                  <c:v>2081.0</c:v>
                </c:pt>
                <c:pt idx="132">
                  <c:v>2082.0</c:v>
                </c:pt>
                <c:pt idx="133">
                  <c:v>2083.0</c:v>
                </c:pt>
                <c:pt idx="134">
                  <c:v>2084.0</c:v>
                </c:pt>
                <c:pt idx="135">
                  <c:v>2085.0</c:v>
                </c:pt>
                <c:pt idx="136">
                  <c:v>2086.0</c:v>
                </c:pt>
                <c:pt idx="137">
                  <c:v>2087.0</c:v>
                </c:pt>
                <c:pt idx="138">
                  <c:v>2088.0</c:v>
                </c:pt>
                <c:pt idx="139">
                  <c:v>2089.0</c:v>
                </c:pt>
                <c:pt idx="140">
                  <c:v>2090.0</c:v>
                </c:pt>
                <c:pt idx="141">
                  <c:v>2091.0</c:v>
                </c:pt>
                <c:pt idx="142">
                  <c:v>2092.0</c:v>
                </c:pt>
                <c:pt idx="143">
                  <c:v>2093.0</c:v>
                </c:pt>
                <c:pt idx="144">
                  <c:v>2094.0</c:v>
                </c:pt>
                <c:pt idx="145">
                  <c:v>2095.0</c:v>
                </c:pt>
                <c:pt idx="146">
                  <c:v>2096.0</c:v>
                </c:pt>
                <c:pt idx="147">
                  <c:v>2097.0</c:v>
                </c:pt>
                <c:pt idx="148">
                  <c:v>2098.0</c:v>
                </c:pt>
                <c:pt idx="149">
                  <c:v>2099.0</c:v>
                </c:pt>
                <c:pt idx="150">
                  <c:v>2100.0</c:v>
                </c:pt>
              </c:numCache>
            </c:numRef>
          </c:cat>
          <c:val>
            <c:numRef>
              <c:f>'plotting data - don''t edit!'!$D$2:$D$152</c:f>
              <c:numCache>
                <c:formatCode>0.00</c:formatCode>
                <c:ptCount val="151"/>
                <c:pt idx="0">
                  <c:v>4.0</c:v>
                </c:pt>
                <c:pt idx="1">
                  <c:v>3.899999999999999</c:v>
                </c:pt>
                <c:pt idx="2">
                  <c:v>5.469999999999999</c:v>
                </c:pt>
                <c:pt idx="3">
                  <c:v>5.109999999999999</c:v>
                </c:pt>
                <c:pt idx="4">
                  <c:v>4.68</c:v>
                </c:pt>
                <c:pt idx="5">
                  <c:v>3.89</c:v>
                </c:pt>
                <c:pt idx="6">
                  <c:v>5.909999999999996</c:v>
                </c:pt>
                <c:pt idx="7">
                  <c:v>3.520000000000003</c:v>
                </c:pt>
                <c:pt idx="8">
                  <c:v>2.740000000000002</c:v>
                </c:pt>
                <c:pt idx="9">
                  <c:v>3.489999999999995</c:v>
                </c:pt>
                <c:pt idx="10">
                  <c:v>3.009999999999998</c:v>
                </c:pt>
                <c:pt idx="11">
                  <c:v>3.370000000000004</c:v>
                </c:pt>
                <c:pt idx="12">
                  <c:v>5.380000000000002</c:v>
                </c:pt>
                <c:pt idx="13">
                  <c:v>2.299999999999997</c:v>
                </c:pt>
                <c:pt idx="14">
                  <c:v>7.39</c:v>
                </c:pt>
                <c:pt idx="15">
                  <c:v>6.720000000000006</c:v>
                </c:pt>
                <c:pt idx="16">
                  <c:v>4.009999999999998</c:v>
                </c:pt>
                <c:pt idx="17">
                  <c:v>6.439999999999997</c:v>
                </c:pt>
                <c:pt idx="18">
                  <c:v>6.439999999999997</c:v>
                </c:pt>
                <c:pt idx="19">
                  <c:v>1.660000000000004</c:v>
                </c:pt>
                <c:pt idx="20">
                  <c:v>2.539999999999999</c:v>
                </c:pt>
                <c:pt idx="21">
                  <c:v>4.419999999999994</c:v>
                </c:pt>
                <c:pt idx="22">
                  <c:v>4.489999999999994</c:v>
                </c:pt>
                <c:pt idx="23">
                  <c:v>4.230000000000004</c:v>
                </c:pt>
                <c:pt idx="24">
                  <c:v>2.18</c:v>
                </c:pt>
                <c:pt idx="25">
                  <c:v>3.039999999999999</c:v>
                </c:pt>
                <c:pt idx="26">
                  <c:v>5.170000000000002</c:v>
                </c:pt>
                <c:pt idx="27">
                  <c:v>4.29</c:v>
                </c:pt>
                <c:pt idx="28">
                  <c:v>3.170000000000002</c:v>
                </c:pt>
                <c:pt idx="29">
                  <c:v>4.149999999999999</c:v>
                </c:pt>
                <c:pt idx="30">
                  <c:v>2.090000000000003</c:v>
                </c:pt>
                <c:pt idx="31">
                  <c:v>7.490000000000002</c:v>
                </c:pt>
                <c:pt idx="32">
                  <c:v>2.729999999999997</c:v>
                </c:pt>
                <c:pt idx="33">
                  <c:v>2.68</c:v>
                </c:pt>
                <c:pt idx="34">
                  <c:v>3.259999999999998</c:v>
                </c:pt>
                <c:pt idx="35">
                  <c:v>3.809999999999995</c:v>
                </c:pt>
                <c:pt idx="36">
                  <c:v>2.770000000000003</c:v>
                </c:pt>
                <c:pt idx="37">
                  <c:v>4.519999999999996</c:v>
                </c:pt>
                <c:pt idx="38">
                  <c:v>6.379999999999995</c:v>
                </c:pt>
                <c:pt idx="39">
                  <c:v>4.100000000000001</c:v>
                </c:pt>
                <c:pt idx="40">
                  <c:v>3.119999999999997</c:v>
                </c:pt>
                <c:pt idx="41">
                  <c:v>3.620000000000004</c:v>
                </c:pt>
                <c:pt idx="42">
                  <c:v>4.04</c:v>
                </c:pt>
                <c:pt idx="43">
                  <c:v>1.899999999999999</c:v>
                </c:pt>
                <c:pt idx="44">
                  <c:v>3.940000000000005</c:v>
                </c:pt>
                <c:pt idx="45">
                  <c:v>1.380000000000002</c:v>
                </c:pt>
                <c:pt idx="46">
                  <c:v>2.129999999999995</c:v>
                </c:pt>
                <c:pt idx="47">
                  <c:v>3.100000000000001</c:v>
                </c:pt>
                <c:pt idx="48">
                  <c:v>2.189999999999998</c:v>
                </c:pt>
                <c:pt idx="49">
                  <c:v>2.899999999999999</c:v>
                </c:pt>
                <c:pt idx="50">
                  <c:v>4.090000000000003</c:v>
                </c:pt>
                <c:pt idx="51">
                  <c:v>4.460000000000001</c:v>
                </c:pt>
                <c:pt idx="52">
                  <c:v>2.130000000000003</c:v>
                </c:pt>
                <c:pt idx="53">
                  <c:v>7.199999999999996</c:v>
                </c:pt>
                <c:pt idx="54">
                  <c:v>1.350000000000001</c:v>
                </c:pt>
                <c:pt idx="55">
                  <c:v>4.019999999999996</c:v>
                </c:pt>
                <c:pt idx="56">
                  <c:v>5.509999999999998</c:v>
                </c:pt>
                <c:pt idx="57">
                  <c:v>2.460000000000001</c:v>
                </c:pt>
                <c:pt idx="58">
                  <c:v>5.329999999999998</c:v>
                </c:pt>
                <c:pt idx="59">
                  <c:v>5.39</c:v>
                </c:pt>
                <c:pt idx="60">
                  <c:v>4.649999999999998</c:v>
                </c:pt>
                <c:pt idx="61">
                  <c:v>2.720000000000006</c:v>
                </c:pt>
                <c:pt idx="62">
                  <c:v>1.459999999999994</c:v>
                </c:pt>
                <c:pt idx="63">
                  <c:v>4.18</c:v>
                </c:pt>
                <c:pt idx="64">
                  <c:v>3.710000000000001</c:v>
                </c:pt>
                <c:pt idx="65">
                  <c:v>7.520000000000003</c:v>
                </c:pt>
                <c:pt idx="66">
                  <c:v>4.719999999999999</c:v>
                </c:pt>
                <c:pt idx="67">
                  <c:v>2.630000000000002</c:v>
                </c:pt>
                <c:pt idx="68">
                  <c:v>2.439999999999998</c:v>
                </c:pt>
                <c:pt idx="69">
                  <c:v>2.370000000000004</c:v>
                </c:pt>
                <c:pt idx="70">
                  <c:v>3.43</c:v>
                </c:pt>
                <c:pt idx="71">
                  <c:v>5.159999999999997</c:v>
                </c:pt>
                <c:pt idx="72">
                  <c:v>1.740000000000002</c:v>
                </c:pt>
                <c:pt idx="73">
                  <c:v>3.469999999999999</c:v>
                </c:pt>
                <c:pt idx="74">
                  <c:v>3.880000000000002</c:v>
                </c:pt>
                <c:pt idx="75">
                  <c:v>3.109999999999999</c:v>
                </c:pt>
                <c:pt idx="76">
                  <c:v>5.490000000000002</c:v>
                </c:pt>
                <c:pt idx="77">
                  <c:v>3.060000000000002</c:v>
                </c:pt>
                <c:pt idx="78">
                  <c:v>6.880000000000002</c:v>
                </c:pt>
                <c:pt idx="79">
                  <c:v>6.939999999999997</c:v>
                </c:pt>
                <c:pt idx="80">
                  <c:v>5.259999999999998</c:v>
                </c:pt>
                <c:pt idx="81">
                  <c:v>3.380000000000002</c:v>
                </c:pt>
                <c:pt idx="82">
                  <c:v>3.399999999999999</c:v>
                </c:pt>
                <c:pt idx="83">
                  <c:v>5.04</c:v>
                </c:pt>
                <c:pt idx="84">
                  <c:v>3.240000000000002</c:v>
                </c:pt>
                <c:pt idx="85">
                  <c:v>3.479999999999997</c:v>
                </c:pt>
                <c:pt idx="86">
                  <c:v>3.960000000000001</c:v>
                </c:pt>
                <c:pt idx="87">
                  <c:v>2.719999999999999</c:v>
                </c:pt>
                <c:pt idx="88">
                  <c:v>4.93</c:v>
                </c:pt>
                <c:pt idx="89">
                  <c:v>2.350000000000001</c:v>
                </c:pt>
                <c:pt idx="90">
                  <c:v>5.529999999999994</c:v>
                </c:pt>
                <c:pt idx="91">
                  <c:v>3.32</c:v>
                </c:pt>
                <c:pt idx="92">
                  <c:v>2.329999999999998</c:v>
                </c:pt>
                <c:pt idx="93">
                  <c:v>2.5</c:v>
                </c:pt>
                <c:pt idx="94">
                  <c:v>4.829999999999998</c:v>
                </c:pt>
                <c:pt idx="95">
                  <c:v>3.75</c:v>
                </c:pt>
                <c:pt idx="96">
                  <c:v>3.969999999999999</c:v>
                </c:pt>
                <c:pt idx="97">
                  <c:v>3.009999999999998</c:v>
                </c:pt>
                <c:pt idx="98">
                  <c:v>4.760000000000005</c:v>
                </c:pt>
                <c:pt idx="99">
                  <c:v>3.030000000000001</c:v>
                </c:pt>
                <c:pt idx="100">
                  <c:v>3.870000000000004</c:v>
                </c:pt>
                <c:pt idx="101">
                  <c:v>2.829999999999998</c:v>
                </c:pt>
                <c:pt idx="102">
                  <c:v>3.170000000000002</c:v>
                </c:pt>
                <c:pt idx="103">
                  <c:v>5.259999999999998</c:v>
                </c:pt>
                <c:pt idx="104">
                  <c:v>3.089999999999996</c:v>
                </c:pt>
                <c:pt idx="105">
                  <c:v>4.859999999999999</c:v>
                </c:pt>
                <c:pt idx="106">
                  <c:v>2.979999999999997</c:v>
                </c:pt>
                <c:pt idx="107">
                  <c:v>4.490000000000002</c:v>
                </c:pt>
                <c:pt idx="108">
                  <c:v>2.649999999999998</c:v>
                </c:pt>
                <c:pt idx="109">
                  <c:v>4.829999999999998</c:v>
                </c:pt>
                <c:pt idx="110">
                  <c:v>5.64</c:v>
                </c:pt>
                <c:pt idx="111">
                  <c:v>6.630000000000002</c:v>
                </c:pt>
                <c:pt idx="112">
                  <c:v>5.54</c:v>
                </c:pt>
                <c:pt idx="113">
                  <c:v>7.579999999999998</c:v>
                </c:pt>
                <c:pt idx="114">
                  <c:v>8.29</c:v>
                </c:pt>
                <c:pt idx="115">
                  <c:v>5.090000000000003</c:v>
                </c:pt>
                <c:pt idx="116">
                  <c:v>6.060000000000002</c:v>
                </c:pt>
                <c:pt idx="117">
                  <c:v>4.769999999999996</c:v>
                </c:pt>
                <c:pt idx="118">
                  <c:v>5.780000000000001</c:v>
                </c:pt>
                <c:pt idx="119">
                  <c:v>6.950000000000003</c:v>
                </c:pt>
                <c:pt idx="120">
                  <c:v>4.310000000000002</c:v>
                </c:pt>
                <c:pt idx="121">
                  <c:v>4.07</c:v>
                </c:pt>
                <c:pt idx="122">
                  <c:v>6.900000000000005</c:v>
                </c:pt>
                <c:pt idx="123">
                  <c:v>4.660000000000004</c:v>
                </c:pt>
                <c:pt idx="124">
                  <c:v>4.899999999999999</c:v>
                </c:pt>
                <c:pt idx="125">
                  <c:v>2.389999999999993</c:v>
                </c:pt>
                <c:pt idx="126">
                  <c:v>6.350000000000001</c:v>
                </c:pt>
                <c:pt idx="127">
                  <c:v>7.64</c:v>
                </c:pt>
                <c:pt idx="128">
                  <c:v>4.219999999999999</c:v>
                </c:pt>
                <c:pt idx="129">
                  <c:v>3.989999999999995</c:v>
                </c:pt>
                <c:pt idx="130">
                  <c:v>2.79</c:v>
                </c:pt>
                <c:pt idx="131">
                  <c:v>3.410000000000004</c:v>
                </c:pt>
                <c:pt idx="132">
                  <c:v>7.479999999999996</c:v>
                </c:pt>
                <c:pt idx="133">
                  <c:v>2.740000000000002</c:v>
                </c:pt>
                <c:pt idx="134">
                  <c:v>3.780000000000001</c:v>
                </c:pt>
                <c:pt idx="135">
                  <c:v>6.510000000000005</c:v>
                </c:pt>
                <c:pt idx="136">
                  <c:v>4.360000000000006</c:v>
                </c:pt>
                <c:pt idx="137">
                  <c:v>2.939999999999998</c:v>
                </c:pt>
                <c:pt idx="138">
                  <c:v>4.850000000000001</c:v>
                </c:pt>
                <c:pt idx="139">
                  <c:v>2.75</c:v>
                </c:pt>
                <c:pt idx="140">
                  <c:v>8.46</c:v>
                </c:pt>
                <c:pt idx="141">
                  <c:v>5.689999999999998</c:v>
                </c:pt>
                <c:pt idx="142">
                  <c:v>6.169999999999995</c:v>
                </c:pt>
                <c:pt idx="143">
                  <c:v>3.269999999999996</c:v>
                </c:pt>
                <c:pt idx="144">
                  <c:v>4.869999999999997</c:v>
                </c:pt>
                <c:pt idx="145">
                  <c:v>4.330000000000005</c:v>
                </c:pt>
                <c:pt idx="146">
                  <c:v>5.079999999999998</c:v>
                </c:pt>
                <c:pt idx="147">
                  <c:v>8.619999999999997</c:v>
                </c:pt>
                <c:pt idx="148">
                  <c:v>6.060000000000002</c:v>
                </c:pt>
                <c:pt idx="149">
                  <c:v>5.590000000000003</c:v>
                </c:pt>
                <c:pt idx="150">
                  <c:v>5.460000000000001</c:v>
                </c:pt>
              </c:numCache>
            </c:numRef>
          </c:val>
        </c:ser>
        <c:ser>
          <c:idx val="3"/>
          <c:order val="2"/>
          <c:tx>
            <c:strRef>
              <c:f>'plotting data - don''t edit!'!$E$1</c:f>
              <c:strCache>
                <c:ptCount val="1"/>
                <c:pt idx="0">
                  <c:v>High- min</c:v>
                </c:pt>
              </c:strCache>
            </c:strRef>
          </c:tx>
          <c:spPr>
            <a:noFill/>
          </c:spPr>
          <c:cat>
            <c:numRef>
              <c:f>'plotting data - don''t edit!'!$A$2:$A$152</c:f>
              <c:numCache>
                <c:formatCode>General</c:formatCode>
                <c:ptCount val="151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  <c:pt idx="61">
                  <c:v>2011.0</c:v>
                </c:pt>
                <c:pt idx="62">
                  <c:v>2012.0</c:v>
                </c:pt>
                <c:pt idx="63">
                  <c:v>2013.0</c:v>
                </c:pt>
                <c:pt idx="64">
                  <c:v>2014.0</c:v>
                </c:pt>
                <c:pt idx="65">
                  <c:v>2015.0</c:v>
                </c:pt>
                <c:pt idx="66">
                  <c:v>2016.0</c:v>
                </c:pt>
                <c:pt idx="67">
                  <c:v>2017.0</c:v>
                </c:pt>
                <c:pt idx="68">
                  <c:v>2018.0</c:v>
                </c:pt>
                <c:pt idx="69">
                  <c:v>2019.0</c:v>
                </c:pt>
                <c:pt idx="70">
                  <c:v>2020.0</c:v>
                </c:pt>
                <c:pt idx="71">
                  <c:v>2021.0</c:v>
                </c:pt>
                <c:pt idx="72">
                  <c:v>2022.0</c:v>
                </c:pt>
                <c:pt idx="73">
                  <c:v>2023.0</c:v>
                </c:pt>
                <c:pt idx="74">
                  <c:v>2024.0</c:v>
                </c:pt>
                <c:pt idx="75">
                  <c:v>2025.0</c:v>
                </c:pt>
                <c:pt idx="76">
                  <c:v>2026.0</c:v>
                </c:pt>
                <c:pt idx="77">
                  <c:v>2027.0</c:v>
                </c:pt>
                <c:pt idx="78">
                  <c:v>2028.0</c:v>
                </c:pt>
                <c:pt idx="79">
                  <c:v>2029.0</c:v>
                </c:pt>
                <c:pt idx="80">
                  <c:v>2030.0</c:v>
                </c:pt>
                <c:pt idx="81">
                  <c:v>2031.0</c:v>
                </c:pt>
                <c:pt idx="82">
                  <c:v>2032.0</c:v>
                </c:pt>
                <c:pt idx="83">
                  <c:v>2033.0</c:v>
                </c:pt>
                <c:pt idx="84">
                  <c:v>2034.0</c:v>
                </c:pt>
                <c:pt idx="85">
                  <c:v>2035.0</c:v>
                </c:pt>
                <c:pt idx="86">
                  <c:v>2036.0</c:v>
                </c:pt>
                <c:pt idx="87">
                  <c:v>2037.0</c:v>
                </c:pt>
                <c:pt idx="88">
                  <c:v>2038.0</c:v>
                </c:pt>
                <c:pt idx="89">
                  <c:v>2039.0</c:v>
                </c:pt>
                <c:pt idx="90">
                  <c:v>2040.0</c:v>
                </c:pt>
                <c:pt idx="91">
                  <c:v>2041.0</c:v>
                </c:pt>
                <c:pt idx="92">
                  <c:v>2042.0</c:v>
                </c:pt>
                <c:pt idx="93">
                  <c:v>2043.0</c:v>
                </c:pt>
                <c:pt idx="94">
                  <c:v>2044.0</c:v>
                </c:pt>
                <c:pt idx="95">
                  <c:v>2045.0</c:v>
                </c:pt>
                <c:pt idx="96">
                  <c:v>2046.0</c:v>
                </c:pt>
                <c:pt idx="97">
                  <c:v>2047.0</c:v>
                </c:pt>
                <c:pt idx="98">
                  <c:v>2048.0</c:v>
                </c:pt>
                <c:pt idx="99">
                  <c:v>2049.0</c:v>
                </c:pt>
                <c:pt idx="100">
                  <c:v>2050.0</c:v>
                </c:pt>
                <c:pt idx="101">
                  <c:v>2051.0</c:v>
                </c:pt>
                <c:pt idx="102">
                  <c:v>2052.0</c:v>
                </c:pt>
                <c:pt idx="103">
                  <c:v>2053.0</c:v>
                </c:pt>
                <c:pt idx="104">
                  <c:v>2054.0</c:v>
                </c:pt>
                <c:pt idx="105">
                  <c:v>2055.0</c:v>
                </c:pt>
                <c:pt idx="106">
                  <c:v>2056.0</c:v>
                </c:pt>
                <c:pt idx="107">
                  <c:v>2057.0</c:v>
                </c:pt>
                <c:pt idx="108">
                  <c:v>2058.0</c:v>
                </c:pt>
                <c:pt idx="109">
                  <c:v>2059.0</c:v>
                </c:pt>
                <c:pt idx="110">
                  <c:v>2060.0</c:v>
                </c:pt>
                <c:pt idx="111">
                  <c:v>2061.0</c:v>
                </c:pt>
                <c:pt idx="112">
                  <c:v>2062.0</c:v>
                </c:pt>
                <c:pt idx="113">
                  <c:v>2063.0</c:v>
                </c:pt>
                <c:pt idx="114">
                  <c:v>2064.0</c:v>
                </c:pt>
                <c:pt idx="115">
                  <c:v>2065.0</c:v>
                </c:pt>
                <c:pt idx="116">
                  <c:v>2066.0</c:v>
                </c:pt>
                <c:pt idx="117">
                  <c:v>2067.0</c:v>
                </c:pt>
                <c:pt idx="118">
                  <c:v>2068.0</c:v>
                </c:pt>
                <c:pt idx="119">
                  <c:v>2069.0</c:v>
                </c:pt>
                <c:pt idx="120">
                  <c:v>2070.0</c:v>
                </c:pt>
                <c:pt idx="121">
                  <c:v>2071.0</c:v>
                </c:pt>
                <c:pt idx="122">
                  <c:v>2072.0</c:v>
                </c:pt>
                <c:pt idx="123">
                  <c:v>2073.0</c:v>
                </c:pt>
                <c:pt idx="124">
                  <c:v>2074.0</c:v>
                </c:pt>
                <c:pt idx="125">
                  <c:v>2075.0</c:v>
                </c:pt>
                <c:pt idx="126">
                  <c:v>2076.0</c:v>
                </c:pt>
                <c:pt idx="127">
                  <c:v>2077.0</c:v>
                </c:pt>
                <c:pt idx="128">
                  <c:v>2078.0</c:v>
                </c:pt>
                <c:pt idx="129">
                  <c:v>2079.0</c:v>
                </c:pt>
                <c:pt idx="130">
                  <c:v>2080.0</c:v>
                </c:pt>
                <c:pt idx="131">
                  <c:v>2081.0</c:v>
                </c:pt>
                <c:pt idx="132">
                  <c:v>2082.0</c:v>
                </c:pt>
                <c:pt idx="133">
                  <c:v>2083.0</c:v>
                </c:pt>
                <c:pt idx="134">
                  <c:v>2084.0</c:v>
                </c:pt>
                <c:pt idx="135">
                  <c:v>2085.0</c:v>
                </c:pt>
                <c:pt idx="136">
                  <c:v>2086.0</c:v>
                </c:pt>
                <c:pt idx="137">
                  <c:v>2087.0</c:v>
                </c:pt>
                <c:pt idx="138">
                  <c:v>2088.0</c:v>
                </c:pt>
                <c:pt idx="139">
                  <c:v>2089.0</c:v>
                </c:pt>
                <c:pt idx="140">
                  <c:v>2090.0</c:v>
                </c:pt>
                <c:pt idx="141">
                  <c:v>2091.0</c:v>
                </c:pt>
                <c:pt idx="142">
                  <c:v>2092.0</c:v>
                </c:pt>
                <c:pt idx="143">
                  <c:v>2093.0</c:v>
                </c:pt>
                <c:pt idx="144">
                  <c:v>2094.0</c:v>
                </c:pt>
                <c:pt idx="145">
                  <c:v>2095.0</c:v>
                </c:pt>
                <c:pt idx="146">
                  <c:v>2096.0</c:v>
                </c:pt>
                <c:pt idx="147">
                  <c:v>2097.0</c:v>
                </c:pt>
                <c:pt idx="148">
                  <c:v>2098.0</c:v>
                </c:pt>
                <c:pt idx="149">
                  <c:v>2099.0</c:v>
                </c:pt>
                <c:pt idx="150">
                  <c:v>2100.0</c:v>
                </c:pt>
              </c:numCache>
            </c:numRef>
          </c:cat>
          <c:val>
            <c:numRef>
              <c:f>'plotting data - don''t edit!'!$E$2:$E$152</c:f>
              <c:numCache>
                <c:formatCode>0.00</c:formatCode>
                <c:ptCount val="15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0.0400000000000062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</c:numCache>
            </c:numRef>
          </c:val>
        </c:ser>
        <c:ser>
          <c:idx val="4"/>
          <c:order val="3"/>
          <c:tx>
            <c:v>Higher Scenario - Range</c:v>
          </c:tx>
          <c:spPr>
            <a:solidFill>
              <a:schemeClr val="tx2">
                <a:lumMod val="40000"/>
                <a:lumOff val="60000"/>
              </a:schemeClr>
            </a:solidFill>
          </c:spPr>
          <c:cat>
            <c:numRef>
              <c:f>'plotting data - don''t edit!'!$A$2:$A$152</c:f>
              <c:numCache>
                <c:formatCode>General</c:formatCode>
                <c:ptCount val="151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  <c:pt idx="61">
                  <c:v>2011.0</c:v>
                </c:pt>
                <c:pt idx="62">
                  <c:v>2012.0</c:v>
                </c:pt>
                <c:pt idx="63">
                  <c:v>2013.0</c:v>
                </c:pt>
                <c:pt idx="64">
                  <c:v>2014.0</c:v>
                </c:pt>
                <c:pt idx="65">
                  <c:v>2015.0</c:v>
                </c:pt>
                <c:pt idx="66">
                  <c:v>2016.0</c:v>
                </c:pt>
                <c:pt idx="67">
                  <c:v>2017.0</c:v>
                </c:pt>
                <c:pt idx="68">
                  <c:v>2018.0</c:v>
                </c:pt>
                <c:pt idx="69">
                  <c:v>2019.0</c:v>
                </c:pt>
                <c:pt idx="70">
                  <c:v>2020.0</c:v>
                </c:pt>
                <c:pt idx="71">
                  <c:v>2021.0</c:v>
                </c:pt>
                <c:pt idx="72">
                  <c:v>2022.0</c:v>
                </c:pt>
                <c:pt idx="73">
                  <c:v>2023.0</c:v>
                </c:pt>
                <c:pt idx="74">
                  <c:v>2024.0</c:v>
                </c:pt>
                <c:pt idx="75">
                  <c:v>2025.0</c:v>
                </c:pt>
                <c:pt idx="76">
                  <c:v>2026.0</c:v>
                </c:pt>
                <c:pt idx="77">
                  <c:v>2027.0</c:v>
                </c:pt>
                <c:pt idx="78">
                  <c:v>2028.0</c:v>
                </c:pt>
                <c:pt idx="79">
                  <c:v>2029.0</c:v>
                </c:pt>
                <c:pt idx="80">
                  <c:v>2030.0</c:v>
                </c:pt>
                <c:pt idx="81">
                  <c:v>2031.0</c:v>
                </c:pt>
                <c:pt idx="82">
                  <c:v>2032.0</c:v>
                </c:pt>
                <c:pt idx="83">
                  <c:v>2033.0</c:v>
                </c:pt>
                <c:pt idx="84">
                  <c:v>2034.0</c:v>
                </c:pt>
                <c:pt idx="85">
                  <c:v>2035.0</c:v>
                </c:pt>
                <c:pt idx="86">
                  <c:v>2036.0</c:v>
                </c:pt>
                <c:pt idx="87">
                  <c:v>2037.0</c:v>
                </c:pt>
                <c:pt idx="88">
                  <c:v>2038.0</c:v>
                </c:pt>
                <c:pt idx="89">
                  <c:v>2039.0</c:v>
                </c:pt>
                <c:pt idx="90">
                  <c:v>2040.0</c:v>
                </c:pt>
                <c:pt idx="91">
                  <c:v>2041.0</c:v>
                </c:pt>
                <c:pt idx="92">
                  <c:v>2042.0</c:v>
                </c:pt>
                <c:pt idx="93">
                  <c:v>2043.0</c:v>
                </c:pt>
                <c:pt idx="94">
                  <c:v>2044.0</c:v>
                </c:pt>
                <c:pt idx="95">
                  <c:v>2045.0</c:v>
                </c:pt>
                <c:pt idx="96">
                  <c:v>2046.0</c:v>
                </c:pt>
                <c:pt idx="97">
                  <c:v>2047.0</c:v>
                </c:pt>
                <c:pt idx="98">
                  <c:v>2048.0</c:v>
                </c:pt>
                <c:pt idx="99">
                  <c:v>2049.0</c:v>
                </c:pt>
                <c:pt idx="100">
                  <c:v>2050.0</c:v>
                </c:pt>
                <c:pt idx="101">
                  <c:v>2051.0</c:v>
                </c:pt>
                <c:pt idx="102">
                  <c:v>2052.0</c:v>
                </c:pt>
                <c:pt idx="103">
                  <c:v>2053.0</c:v>
                </c:pt>
                <c:pt idx="104">
                  <c:v>2054.0</c:v>
                </c:pt>
                <c:pt idx="105">
                  <c:v>2055.0</c:v>
                </c:pt>
                <c:pt idx="106">
                  <c:v>2056.0</c:v>
                </c:pt>
                <c:pt idx="107">
                  <c:v>2057.0</c:v>
                </c:pt>
                <c:pt idx="108">
                  <c:v>2058.0</c:v>
                </c:pt>
                <c:pt idx="109">
                  <c:v>2059.0</c:v>
                </c:pt>
                <c:pt idx="110">
                  <c:v>2060.0</c:v>
                </c:pt>
                <c:pt idx="111">
                  <c:v>2061.0</c:v>
                </c:pt>
                <c:pt idx="112">
                  <c:v>2062.0</c:v>
                </c:pt>
                <c:pt idx="113">
                  <c:v>2063.0</c:v>
                </c:pt>
                <c:pt idx="114">
                  <c:v>2064.0</c:v>
                </c:pt>
                <c:pt idx="115">
                  <c:v>2065.0</c:v>
                </c:pt>
                <c:pt idx="116">
                  <c:v>2066.0</c:v>
                </c:pt>
                <c:pt idx="117">
                  <c:v>2067.0</c:v>
                </c:pt>
                <c:pt idx="118">
                  <c:v>2068.0</c:v>
                </c:pt>
                <c:pt idx="119">
                  <c:v>2069.0</c:v>
                </c:pt>
                <c:pt idx="120">
                  <c:v>2070.0</c:v>
                </c:pt>
                <c:pt idx="121">
                  <c:v>2071.0</c:v>
                </c:pt>
                <c:pt idx="122">
                  <c:v>2072.0</c:v>
                </c:pt>
                <c:pt idx="123">
                  <c:v>2073.0</c:v>
                </c:pt>
                <c:pt idx="124">
                  <c:v>2074.0</c:v>
                </c:pt>
                <c:pt idx="125">
                  <c:v>2075.0</c:v>
                </c:pt>
                <c:pt idx="126">
                  <c:v>2076.0</c:v>
                </c:pt>
                <c:pt idx="127">
                  <c:v>2077.0</c:v>
                </c:pt>
                <c:pt idx="128">
                  <c:v>2078.0</c:v>
                </c:pt>
                <c:pt idx="129">
                  <c:v>2079.0</c:v>
                </c:pt>
                <c:pt idx="130">
                  <c:v>2080.0</c:v>
                </c:pt>
                <c:pt idx="131">
                  <c:v>2081.0</c:v>
                </c:pt>
                <c:pt idx="132">
                  <c:v>2082.0</c:v>
                </c:pt>
                <c:pt idx="133">
                  <c:v>2083.0</c:v>
                </c:pt>
                <c:pt idx="134">
                  <c:v>2084.0</c:v>
                </c:pt>
                <c:pt idx="135">
                  <c:v>2085.0</c:v>
                </c:pt>
                <c:pt idx="136">
                  <c:v>2086.0</c:v>
                </c:pt>
                <c:pt idx="137">
                  <c:v>2087.0</c:v>
                </c:pt>
                <c:pt idx="138">
                  <c:v>2088.0</c:v>
                </c:pt>
                <c:pt idx="139">
                  <c:v>2089.0</c:v>
                </c:pt>
                <c:pt idx="140">
                  <c:v>2090.0</c:v>
                </c:pt>
                <c:pt idx="141">
                  <c:v>2091.0</c:v>
                </c:pt>
                <c:pt idx="142">
                  <c:v>2092.0</c:v>
                </c:pt>
                <c:pt idx="143">
                  <c:v>2093.0</c:v>
                </c:pt>
                <c:pt idx="144">
                  <c:v>2094.0</c:v>
                </c:pt>
                <c:pt idx="145">
                  <c:v>2095.0</c:v>
                </c:pt>
                <c:pt idx="146">
                  <c:v>2096.0</c:v>
                </c:pt>
                <c:pt idx="147">
                  <c:v>2097.0</c:v>
                </c:pt>
                <c:pt idx="148">
                  <c:v>2098.0</c:v>
                </c:pt>
                <c:pt idx="149">
                  <c:v>2099.0</c:v>
                </c:pt>
                <c:pt idx="150">
                  <c:v>2100.0</c:v>
                </c:pt>
              </c:numCache>
            </c:numRef>
          </c:cat>
          <c:val>
            <c:numRef>
              <c:f>'plotting data - don''t edit!'!$F$2:$F$152</c:f>
              <c:numCache>
                <c:formatCode>0.00</c:formatCode>
                <c:ptCount val="151"/>
                <c:pt idx="0">
                  <c:v>0.160000000000004</c:v>
                </c:pt>
                <c:pt idx="1">
                  <c:v>0.189999999999998</c:v>
                </c:pt>
                <c:pt idx="2">
                  <c:v>0.0</c:v>
                </c:pt>
                <c:pt idx="3">
                  <c:v>0.240000000000002</c:v>
                </c:pt>
                <c:pt idx="4">
                  <c:v>0.269999999999996</c:v>
                </c:pt>
                <c:pt idx="5">
                  <c:v>0.0</c:v>
                </c:pt>
                <c:pt idx="6">
                  <c:v>0.0</c:v>
                </c:pt>
                <c:pt idx="7">
                  <c:v>0.00999999999999801</c:v>
                </c:pt>
                <c:pt idx="8">
                  <c:v>0.0</c:v>
                </c:pt>
                <c:pt idx="9">
                  <c:v>0.0100000000000051</c:v>
                </c:pt>
                <c:pt idx="10">
                  <c:v>0.0</c:v>
                </c:pt>
                <c:pt idx="11">
                  <c:v>0.0</c:v>
                </c:pt>
                <c:pt idx="12">
                  <c:v>0.00999999999999801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0.310000000000002</c:v>
                </c:pt>
                <c:pt idx="18">
                  <c:v>0.190000000000005</c:v>
                </c:pt>
                <c:pt idx="19">
                  <c:v>0.0</c:v>
                </c:pt>
                <c:pt idx="20">
                  <c:v>0.240000000000002</c:v>
                </c:pt>
                <c:pt idx="21">
                  <c:v>0.0</c:v>
                </c:pt>
                <c:pt idx="22">
                  <c:v>0.100000000000001</c:v>
                </c:pt>
                <c:pt idx="23">
                  <c:v>0.0</c:v>
                </c:pt>
                <c:pt idx="24">
                  <c:v>0.270000000000003</c:v>
                </c:pt>
                <c:pt idx="25">
                  <c:v>0.0</c:v>
                </c:pt>
                <c:pt idx="26">
                  <c:v>0.0</c:v>
                </c:pt>
                <c:pt idx="27">
                  <c:v>0.280000000000001</c:v>
                </c:pt>
                <c:pt idx="28">
                  <c:v>0.0200000000000031</c:v>
                </c:pt>
                <c:pt idx="29">
                  <c:v>0.0</c:v>
                </c:pt>
                <c:pt idx="30">
                  <c:v>0.259999999999998</c:v>
                </c:pt>
                <c:pt idx="31">
                  <c:v>0.0</c:v>
                </c:pt>
                <c:pt idx="32">
                  <c:v>0.100000000000001</c:v>
                </c:pt>
                <c:pt idx="33">
                  <c:v>0.0100000000000051</c:v>
                </c:pt>
                <c:pt idx="34">
                  <c:v>0.0</c:v>
                </c:pt>
                <c:pt idx="35">
                  <c:v>0.0</c:v>
                </c:pt>
                <c:pt idx="36">
                  <c:v>0.229999999999997</c:v>
                </c:pt>
                <c:pt idx="37">
                  <c:v>0.0</c:v>
                </c:pt>
                <c:pt idx="38">
                  <c:v>0.0</c:v>
                </c:pt>
                <c:pt idx="39">
                  <c:v>0.289999999999999</c:v>
                </c:pt>
                <c:pt idx="40">
                  <c:v>0.0</c:v>
                </c:pt>
                <c:pt idx="41">
                  <c:v>0.229999999999997</c:v>
                </c:pt>
                <c:pt idx="42">
                  <c:v>0.0</c:v>
                </c:pt>
                <c:pt idx="43">
                  <c:v>0.0</c:v>
                </c:pt>
                <c:pt idx="44">
                  <c:v>0.239999999999995</c:v>
                </c:pt>
                <c:pt idx="45">
                  <c:v>0.0</c:v>
                </c:pt>
                <c:pt idx="46">
                  <c:v>0.0399999999999991</c:v>
                </c:pt>
                <c:pt idx="47">
                  <c:v>0.0600000000000023</c:v>
                </c:pt>
                <c:pt idx="48">
                  <c:v>0.0</c:v>
                </c:pt>
                <c:pt idx="49">
                  <c:v>0.0900000000000034</c:v>
                </c:pt>
                <c:pt idx="50">
                  <c:v>0.00999999999999801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1.649999999999998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0.019999999999996</c:v>
                </c:pt>
                <c:pt idx="62">
                  <c:v>0.780000000000001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1.219999999999999</c:v>
                </c:pt>
                <c:pt idx="68">
                  <c:v>0.0</c:v>
                </c:pt>
                <c:pt idx="69">
                  <c:v>0.82</c:v>
                </c:pt>
                <c:pt idx="70">
                  <c:v>0.0</c:v>
                </c:pt>
                <c:pt idx="71">
                  <c:v>0.990000000000002</c:v>
                </c:pt>
                <c:pt idx="72">
                  <c:v>2.18</c:v>
                </c:pt>
                <c:pt idx="73">
                  <c:v>0.200000000000003</c:v>
                </c:pt>
                <c:pt idx="74">
                  <c:v>1.770000000000003</c:v>
                </c:pt>
                <c:pt idx="75">
                  <c:v>0.599999999999994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0.93</c:v>
                </c:pt>
                <c:pt idx="81">
                  <c:v>1.530000000000001</c:v>
                </c:pt>
                <c:pt idx="82">
                  <c:v>4.769999999999996</c:v>
                </c:pt>
                <c:pt idx="83">
                  <c:v>0.990000000000002</c:v>
                </c:pt>
                <c:pt idx="84">
                  <c:v>2.359999999999999</c:v>
                </c:pt>
                <c:pt idx="85">
                  <c:v>1.090000000000003</c:v>
                </c:pt>
                <c:pt idx="86">
                  <c:v>0.549999999999997</c:v>
                </c:pt>
                <c:pt idx="87">
                  <c:v>5.199999999999996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0.270000000000003</c:v>
                </c:pt>
                <c:pt idx="92">
                  <c:v>0.0</c:v>
                </c:pt>
                <c:pt idx="93">
                  <c:v>1.759999999999998</c:v>
                </c:pt>
                <c:pt idx="94">
                  <c:v>0.0</c:v>
                </c:pt>
                <c:pt idx="95">
                  <c:v>2.940000000000005</c:v>
                </c:pt>
                <c:pt idx="96">
                  <c:v>0.0</c:v>
                </c:pt>
                <c:pt idx="97">
                  <c:v>1.939999999999998</c:v>
                </c:pt>
                <c:pt idx="98">
                  <c:v>1.189999999999998</c:v>
                </c:pt>
                <c:pt idx="99">
                  <c:v>1.119999999999997</c:v>
                </c:pt>
                <c:pt idx="100">
                  <c:v>0.0</c:v>
                </c:pt>
                <c:pt idx="101">
                  <c:v>0.449999999999996</c:v>
                </c:pt>
                <c:pt idx="102">
                  <c:v>3.140000000000001</c:v>
                </c:pt>
                <c:pt idx="103">
                  <c:v>0.0</c:v>
                </c:pt>
                <c:pt idx="104">
                  <c:v>0.870000000000004</c:v>
                </c:pt>
                <c:pt idx="105">
                  <c:v>1.310000000000002</c:v>
                </c:pt>
                <c:pt idx="106">
                  <c:v>0.359999999999999</c:v>
                </c:pt>
                <c:pt idx="107">
                  <c:v>2.410000000000004</c:v>
                </c:pt>
                <c:pt idx="108">
                  <c:v>1.549999999999997</c:v>
                </c:pt>
                <c:pt idx="109">
                  <c:v>0.75</c:v>
                </c:pt>
                <c:pt idx="110">
                  <c:v>4.410000000000004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1.309999999999995</c:v>
                </c:pt>
                <c:pt idx="116">
                  <c:v>0.0</c:v>
                </c:pt>
                <c:pt idx="117">
                  <c:v>0.0</c:v>
                </c:pt>
                <c:pt idx="118">
                  <c:v>0.109999999999999</c:v>
                </c:pt>
                <c:pt idx="119">
                  <c:v>0.409999999999997</c:v>
                </c:pt>
                <c:pt idx="120">
                  <c:v>2.539999999999999</c:v>
                </c:pt>
                <c:pt idx="121">
                  <c:v>3.210000000000001</c:v>
                </c:pt>
                <c:pt idx="122">
                  <c:v>0.0</c:v>
                </c:pt>
                <c:pt idx="123">
                  <c:v>2.530000000000001</c:v>
                </c:pt>
                <c:pt idx="124">
                  <c:v>1.830000000000005</c:v>
                </c:pt>
                <c:pt idx="125">
                  <c:v>5.190000000000005</c:v>
                </c:pt>
                <c:pt idx="126">
                  <c:v>3.090000000000003</c:v>
                </c:pt>
                <c:pt idx="127">
                  <c:v>0.140000000000001</c:v>
                </c:pt>
                <c:pt idx="128">
                  <c:v>0.0</c:v>
                </c:pt>
                <c:pt idx="129">
                  <c:v>1.359999999999999</c:v>
                </c:pt>
                <c:pt idx="130">
                  <c:v>3.920000000000002</c:v>
                </c:pt>
                <c:pt idx="131">
                  <c:v>1.43</c:v>
                </c:pt>
                <c:pt idx="132">
                  <c:v>0.0</c:v>
                </c:pt>
                <c:pt idx="133">
                  <c:v>2.479999999999997</c:v>
                </c:pt>
                <c:pt idx="134">
                  <c:v>5.299999999999997</c:v>
                </c:pt>
                <c:pt idx="135">
                  <c:v>4.68</c:v>
                </c:pt>
                <c:pt idx="136">
                  <c:v>1.149999999999999</c:v>
                </c:pt>
                <c:pt idx="137">
                  <c:v>4.880000000000002</c:v>
                </c:pt>
                <c:pt idx="138">
                  <c:v>0.129999999999995</c:v>
                </c:pt>
                <c:pt idx="139">
                  <c:v>3.010000000000005</c:v>
                </c:pt>
                <c:pt idx="140">
                  <c:v>0.530000000000001</c:v>
                </c:pt>
                <c:pt idx="141">
                  <c:v>5.509999999999998</c:v>
                </c:pt>
                <c:pt idx="142">
                  <c:v>3.969999999999999</c:v>
                </c:pt>
                <c:pt idx="143">
                  <c:v>3.939999999999998</c:v>
                </c:pt>
                <c:pt idx="144">
                  <c:v>3.960000000000001</c:v>
                </c:pt>
                <c:pt idx="145">
                  <c:v>1.189999999999998</c:v>
                </c:pt>
                <c:pt idx="146">
                  <c:v>2.049999999999997</c:v>
                </c:pt>
                <c:pt idx="147">
                  <c:v>0.0</c:v>
                </c:pt>
                <c:pt idx="148">
                  <c:v>4.089999999999996</c:v>
                </c:pt>
                <c:pt idx="149">
                  <c:v>4.019999999999996</c:v>
                </c:pt>
                <c:pt idx="150">
                  <c:v>0.490000000000002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5925064"/>
        <c:axId val="-2095922920"/>
      </c:areaChart>
      <c:scatterChart>
        <c:scatterStyle val="lineMarker"/>
        <c:varyColors val="0"/>
        <c:ser>
          <c:idx val="0"/>
          <c:order val="4"/>
          <c:tx>
            <c:v> Lower Scenario - Mean</c:v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'plotting data - don''t edit!'!$A$2:$A$152</c:f>
              <c:numCache>
                <c:formatCode>General</c:formatCode>
                <c:ptCount val="151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  <c:pt idx="61">
                  <c:v>2011.0</c:v>
                </c:pt>
                <c:pt idx="62">
                  <c:v>2012.0</c:v>
                </c:pt>
                <c:pt idx="63">
                  <c:v>2013.0</c:v>
                </c:pt>
                <c:pt idx="64">
                  <c:v>2014.0</c:v>
                </c:pt>
                <c:pt idx="65">
                  <c:v>2015.0</c:v>
                </c:pt>
                <c:pt idx="66">
                  <c:v>2016.0</c:v>
                </c:pt>
                <c:pt idx="67">
                  <c:v>2017.0</c:v>
                </c:pt>
                <c:pt idx="68">
                  <c:v>2018.0</c:v>
                </c:pt>
                <c:pt idx="69">
                  <c:v>2019.0</c:v>
                </c:pt>
                <c:pt idx="70">
                  <c:v>2020.0</c:v>
                </c:pt>
                <c:pt idx="71">
                  <c:v>2021.0</c:v>
                </c:pt>
                <c:pt idx="72">
                  <c:v>2022.0</c:v>
                </c:pt>
                <c:pt idx="73">
                  <c:v>2023.0</c:v>
                </c:pt>
                <c:pt idx="74">
                  <c:v>2024.0</c:v>
                </c:pt>
                <c:pt idx="75">
                  <c:v>2025.0</c:v>
                </c:pt>
                <c:pt idx="76">
                  <c:v>2026.0</c:v>
                </c:pt>
                <c:pt idx="77">
                  <c:v>2027.0</c:v>
                </c:pt>
                <c:pt idx="78">
                  <c:v>2028.0</c:v>
                </c:pt>
                <c:pt idx="79">
                  <c:v>2029.0</c:v>
                </c:pt>
                <c:pt idx="80">
                  <c:v>2030.0</c:v>
                </c:pt>
                <c:pt idx="81">
                  <c:v>2031.0</c:v>
                </c:pt>
                <c:pt idx="82">
                  <c:v>2032.0</c:v>
                </c:pt>
                <c:pt idx="83">
                  <c:v>2033.0</c:v>
                </c:pt>
                <c:pt idx="84">
                  <c:v>2034.0</c:v>
                </c:pt>
                <c:pt idx="85">
                  <c:v>2035.0</c:v>
                </c:pt>
                <c:pt idx="86">
                  <c:v>2036.0</c:v>
                </c:pt>
                <c:pt idx="87">
                  <c:v>2037.0</c:v>
                </c:pt>
                <c:pt idx="88">
                  <c:v>2038.0</c:v>
                </c:pt>
                <c:pt idx="89">
                  <c:v>2039.0</c:v>
                </c:pt>
                <c:pt idx="90">
                  <c:v>2040.0</c:v>
                </c:pt>
                <c:pt idx="91">
                  <c:v>2041.0</c:v>
                </c:pt>
                <c:pt idx="92">
                  <c:v>2042.0</c:v>
                </c:pt>
                <c:pt idx="93">
                  <c:v>2043.0</c:v>
                </c:pt>
                <c:pt idx="94">
                  <c:v>2044.0</c:v>
                </c:pt>
                <c:pt idx="95">
                  <c:v>2045.0</c:v>
                </c:pt>
                <c:pt idx="96">
                  <c:v>2046.0</c:v>
                </c:pt>
                <c:pt idx="97">
                  <c:v>2047.0</c:v>
                </c:pt>
                <c:pt idx="98">
                  <c:v>2048.0</c:v>
                </c:pt>
                <c:pt idx="99">
                  <c:v>2049.0</c:v>
                </c:pt>
                <c:pt idx="100">
                  <c:v>2050.0</c:v>
                </c:pt>
                <c:pt idx="101">
                  <c:v>2051.0</c:v>
                </c:pt>
                <c:pt idx="102">
                  <c:v>2052.0</c:v>
                </c:pt>
                <c:pt idx="103">
                  <c:v>2053.0</c:v>
                </c:pt>
                <c:pt idx="104">
                  <c:v>2054.0</c:v>
                </c:pt>
                <c:pt idx="105">
                  <c:v>2055.0</c:v>
                </c:pt>
                <c:pt idx="106">
                  <c:v>2056.0</c:v>
                </c:pt>
                <c:pt idx="107">
                  <c:v>2057.0</c:v>
                </c:pt>
                <c:pt idx="108">
                  <c:v>2058.0</c:v>
                </c:pt>
                <c:pt idx="109">
                  <c:v>2059.0</c:v>
                </c:pt>
                <c:pt idx="110">
                  <c:v>2060.0</c:v>
                </c:pt>
                <c:pt idx="111">
                  <c:v>2061.0</c:v>
                </c:pt>
                <c:pt idx="112">
                  <c:v>2062.0</c:v>
                </c:pt>
                <c:pt idx="113">
                  <c:v>2063.0</c:v>
                </c:pt>
                <c:pt idx="114">
                  <c:v>2064.0</c:v>
                </c:pt>
                <c:pt idx="115">
                  <c:v>2065.0</c:v>
                </c:pt>
                <c:pt idx="116">
                  <c:v>2066.0</c:v>
                </c:pt>
                <c:pt idx="117">
                  <c:v>2067.0</c:v>
                </c:pt>
                <c:pt idx="118">
                  <c:v>2068.0</c:v>
                </c:pt>
                <c:pt idx="119">
                  <c:v>2069.0</c:v>
                </c:pt>
                <c:pt idx="120">
                  <c:v>2070.0</c:v>
                </c:pt>
                <c:pt idx="121">
                  <c:v>2071.0</c:v>
                </c:pt>
                <c:pt idx="122">
                  <c:v>2072.0</c:v>
                </c:pt>
                <c:pt idx="123">
                  <c:v>2073.0</c:v>
                </c:pt>
                <c:pt idx="124">
                  <c:v>2074.0</c:v>
                </c:pt>
                <c:pt idx="125">
                  <c:v>2075.0</c:v>
                </c:pt>
                <c:pt idx="126">
                  <c:v>2076.0</c:v>
                </c:pt>
                <c:pt idx="127">
                  <c:v>2077.0</c:v>
                </c:pt>
                <c:pt idx="128">
                  <c:v>2078.0</c:v>
                </c:pt>
                <c:pt idx="129">
                  <c:v>2079.0</c:v>
                </c:pt>
                <c:pt idx="130">
                  <c:v>2080.0</c:v>
                </c:pt>
                <c:pt idx="131">
                  <c:v>2081.0</c:v>
                </c:pt>
                <c:pt idx="132">
                  <c:v>2082.0</c:v>
                </c:pt>
                <c:pt idx="133">
                  <c:v>2083.0</c:v>
                </c:pt>
                <c:pt idx="134">
                  <c:v>2084.0</c:v>
                </c:pt>
                <c:pt idx="135">
                  <c:v>2085.0</c:v>
                </c:pt>
                <c:pt idx="136">
                  <c:v>2086.0</c:v>
                </c:pt>
                <c:pt idx="137">
                  <c:v>2087.0</c:v>
                </c:pt>
                <c:pt idx="138">
                  <c:v>2088.0</c:v>
                </c:pt>
                <c:pt idx="139">
                  <c:v>2089.0</c:v>
                </c:pt>
                <c:pt idx="140">
                  <c:v>2090.0</c:v>
                </c:pt>
                <c:pt idx="141">
                  <c:v>2091.0</c:v>
                </c:pt>
                <c:pt idx="142">
                  <c:v>2092.0</c:v>
                </c:pt>
                <c:pt idx="143">
                  <c:v>2093.0</c:v>
                </c:pt>
                <c:pt idx="144">
                  <c:v>2094.0</c:v>
                </c:pt>
                <c:pt idx="145">
                  <c:v>2095.0</c:v>
                </c:pt>
                <c:pt idx="146">
                  <c:v>2096.0</c:v>
                </c:pt>
                <c:pt idx="147">
                  <c:v>2097.0</c:v>
                </c:pt>
                <c:pt idx="148">
                  <c:v>2098.0</c:v>
                </c:pt>
                <c:pt idx="149">
                  <c:v>2099.0</c:v>
                </c:pt>
                <c:pt idx="150">
                  <c:v>2100.0</c:v>
                </c:pt>
              </c:numCache>
            </c:numRef>
          </c:xVal>
          <c:yVal>
            <c:numRef>
              <c:f>'plotting data - don''t edit!'!$G$2:$G$152</c:f>
              <c:numCache>
                <c:formatCode>0.00</c:formatCode>
                <c:ptCount val="151"/>
                <c:pt idx="0">
                  <c:v>44.87</c:v>
                </c:pt>
                <c:pt idx="1">
                  <c:v>43.34</c:v>
                </c:pt>
                <c:pt idx="2">
                  <c:v>44.03</c:v>
                </c:pt>
                <c:pt idx="3">
                  <c:v>44.21</c:v>
                </c:pt>
                <c:pt idx="4">
                  <c:v>43.89</c:v>
                </c:pt>
                <c:pt idx="5">
                  <c:v>44.12</c:v>
                </c:pt>
                <c:pt idx="6">
                  <c:v>42.48</c:v>
                </c:pt>
                <c:pt idx="7">
                  <c:v>44.4</c:v>
                </c:pt>
                <c:pt idx="8">
                  <c:v>43.25</c:v>
                </c:pt>
                <c:pt idx="9">
                  <c:v>43.77</c:v>
                </c:pt>
                <c:pt idx="10">
                  <c:v>43.35</c:v>
                </c:pt>
                <c:pt idx="11">
                  <c:v>43.53</c:v>
                </c:pt>
                <c:pt idx="12">
                  <c:v>43.88</c:v>
                </c:pt>
                <c:pt idx="13">
                  <c:v>43.13</c:v>
                </c:pt>
                <c:pt idx="14">
                  <c:v>43.64</c:v>
                </c:pt>
                <c:pt idx="15">
                  <c:v>43.03</c:v>
                </c:pt>
                <c:pt idx="16">
                  <c:v>44.15</c:v>
                </c:pt>
                <c:pt idx="17">
                  <c:v>44.16</c:v>
                </c:pt>
                <c:pt idx="18">
                  <c:v>43.69</c:v>
                </c:pt>
                <c:pt idx="19">
                  <c:v>43.67</c:v>
                </c:pt>
                <c:pt idx="20">
                  <c:v>42.92</c:v>
                </c:pt>
                <c:pt idx="21">
                  <c:v>44.06</c:v>
                </c:pt>
                <c:pt idx="22">
                  <c:v>44.3</c:v>
                </c:pt>
                <c:pt idx="23">
                  <c:v>42.42</c:v>
                </c:pt>
                <c:pt idx="24">
                  <c:v>44.72</c:v>
                </c:pt>
                <c:pt idx="25">
                  <c:v>42.84</c:v>
                </c:pt>
                <c:pt idx="26">
                  <c:v>43.66</c:v>
                </c:pt>
                <c:pt idx="27">
                  <c:v>44.19</c:v>
                </c:pt>
                <c:pt idx="28">
                  <c:v>44.11</c:v>
                </c:pt>
                <c:pt idx="29">
                  <c:v>43.1</c:v>
                </c:pt>
                <c:pt idx="30">
                  <c:v>43.91</c:v>
                </c:pt>
                <c:pt idx="31">
                  <c:v>44.18</c:v>
                </c:pt>
                <c:pt idx="32">
                  <c:v>42.6</c:v>
                </c:pt>
                <c:pt idx="33">
                  <c:v>43.8</c:v>
                </c:pt>
                <c:pt idx="34">
                  <c:v>44.51</c:v>
                </c:pt>
                <c:pt idx="35">
                  <c:v>44.31</c:v>
                </c:pt>
                <c:pt idx="36">
                  <c:v>43.55</c:v>
                </c:pt>
                <c:pt idx="37">
                  <c:v>43.95</c:v>
                </c:pt>
                <c:pt idx="38">
                  <c:v>43.55</c:v>
                </c:pt>
                <c:pt idx="39">
                  <c:v>43.75</c:v>
                </c:pt>
                <c:pt idx="40">
                  <c:v>44.17</c:v>
                </c:pt>
                <c:pt idx="41">
                  <c:v>44.15</c:v>
                </c:pt>
                <c:pt idx="42">
                  <c:v>43.67</c:v>
                </c:pt>
                <c:pt idx="43">
                  <c:v>42.87</c:v>
                </c:pt>
                <c:pt idx="44">
                  <c:v>44.24</c:v>
                </c:pt>
                <c:pt idx="45">
                  <c:v>42.67</c:v>
                </c:pt>
                <c:pt idx="46">
                  <c:v>43.71</c:v>
                </c:pt>
                <c:pt idx="47">
                  <c:v>43.61</c:v>
                </c:pt>
                <c:pt idx="48">
                  <c:v>43.57</c:v>
                </c:pt>
                <c:pt idx="49">
                  <c:v>44.26</c:v>
                </c:pt>
                <c:pt idx="50">
                  <c:v>45.0</c:v>
                </c:pt>
                <c:pt idx="51">
                  <c:v>44.47</c:v>
                </c:pt>
                <c:pt idx="52">
                  <c:v>43.56</c:v>
                </c:pt>
                <c:pt idx="53">
                  <c:v>44.05</c:v>
                </c:pt>
                <c:pt idx="54">
                  <c:v>45.82</c:v>
                </c:pt>
                <c:pt idx="55">
                  <c:v>44.83</c:v>
                </c:pt>
                <c:pt idx="56">
                  <c:v>44.43</c:v>
                </c:pt>
                <c:pt idx="57">
                  <c:v>44.72</c:v>
                </c:pt>
                <c:pt idx="58">
                  <c:v>44.18</c:v>
                </c:pt>
                <c:pt idx="59">
                  <c:v>44.35</c:v>
                </c:pt>
                <c:pt idx="60">
                  <c:v>44.42</c:v>
                </c:pt>
                <c:pt idx="61">
                  <c:v>44.55</c:v>
                </c:pt>
                <c:pt idx="62">
                  <c:v>43.79</c:v>
                </c:pt>
                <c:pt idx="63">
                  <c:v>44.46</c:v>
                </c:pt>
                <c:pt idx="64">
                  <c:v>45.68</c:v>
                </c:pt>
                <c:pt idx="65">
                  <c:v>45.01</c:v>
                </c:pt>
                <c:pt idx="66">
                  <c:v>45.4</c:v>
                </c:pt>
                <c:pt idx="67">
                  <c:v>44.46</c:v>
                </c:pt>
                <c:pt idx="68">
                  <c:v>44.75</c:v>
                </c:pt>
                <c:pt idx="69">
                  <c:v>43.98</c:v>
                </c:pt>
                <c:pt idx="70">
                  <c:v>45.52</c:v>
                </c:pt>
                <c:pt idx="71">
                  <c:v>44.98</c:v>
                </c:pt>
                <c:pt idx="72">
                  <c:v>44.38</c:v>
                </c:pt>
                <c:pt idx="73">
                  <c:v>46.2</c:v>
                </c:pt>
                <c:pt idx="74">
                  <c:v>43.96</c:v>
                </c:pt>
                <c:pt idx="75">
                  <c:v>45.13</c:v>
                </c:pt>
                <c:pt idx="76">
                  <c:v>45.47</c:v>
                </c:pt>
                <c:pt idx="77">
                  <c:v>45.19</c:v>
                </c:pt>
                <c:pt idx="78">
                  <c:v>45.1</c:v>
                </c:pt>
                <c:pt idx="79">
                  <c:v>45.61</c:v>
                </c:pt>
                <c:pt idx="80">
                  <c:v>45.42</c:v>
                </c:pt>
                <c:pt idx="81">
                  <c:v>44.34</c:v>
                </c:pt>
                <c:pt idx="82">
                  <c:v>45.5</c:v>
                </c:pt>
                <c:pt idx="83">
                  <c:v>44.99</c:v>
                </c:pt>
                <c:pt idx="84">
                  <c:v>44.88</c:v>
                </c:pt>
                <c:pt idx="85">
                  <c:v>44.45</c:v>
                </c:pt>
                <c:pt idx="86">
                  <c:v>44.48</c:v>
                </c:pt>
                <c:pt idx="87">
                  <c:v>44.19</c:v>
                </c:pt>
                <c:pt idx="88">
                  <c:v>46.14</c:v>
                </c:pt>
                <c:pt idx="89">
                  <c:v>45.12</c:v>
                </c:pt>
                <c:pt idx="90">
                  <c:v>46.36</c:v>
                </c:pt>
                <c:pt idx="91">
                  <c:v>44.68</c:v>
                </c:pt>
                <c:pt idx="92">
                  <c:v>44.8</c:v>
                </c:pt>
                <c:pt idx="93">
                  <c:v>44.51</c:v>
                </c:pt>
                <c:pt idx="94">
                  <c:v>47.93</c:v>
                </c:pt>
                <c:pt idx="95">
                  <c:v>45.28</c:v>
                </c:pt>
                <c:pt idx="96">
                  <c:v>45.8</c:v>
                </c:pt>
                <c:pt idx="97">
                  <c:v>44.18</c:v>
                </c:pt>
                <c:pt idx="98">
                  <c:v>45.54</c:v>
                </c:pt>
                <c:pt idx="99">
                  <c:v>45.45</c:v>
                </c:pt>
                <c:pt idx="100">
                  <c:v>45.46</c:v>
                </c:pt>
                <c:pt idx="101">
                  <c:v>45.71</c:v>
                </c:pt>
                <c:pt idx="102">
                  <c:v>45.61</c:v>
                </c:pt>
                <c:pt idx="103">
                  <c:v>46.64</c:v>
                </c:pt>
                <c:pt idx="104">
                  <c:v>46.62</c:v>
                </c:pt>
                <c:pt idx="105">
                  <c:v>46.77</c:v>
                </c:pt>
                <c:pt idx="106">
                  <c:v>44.9</c:v>
                </c:pt>
                <c:pt idx="107">
                  <c:v>46.05</c:v>
                </c:pt>
                <c:pt idx="108">
                  <c:v>45.64</c:v>
                </c:pt>
                <c:pt idx="109">
                  <c:v>45.94</c:v>
                </c:pt>
                <c:pt idx="110">
                  <c:v>44.61</c:v>
                </c:pt>
                <c:pt idx="111">
                  <c:v>46.66</c:v>
                </c:pt>
                <c:pt idx="112">
                  <c:v>46.73</c:v>
                </c:pt>
                <c:pt idx="113">
                  <c:v>46.32</c:v>
                </c:pt>
                <c:pt idx="114">
                  <c:v>46.19</c:v>
                </c:pt>
                <c:pt idx="115">
                  <c:v>45.19</c:v>
                </c:pt>
                <c:pt idx="116">
                  <c:v>47.36</c:v>
                </c:pt>
                <c:pt idx="117">
                  <c:v>45.96</c:v>
                </c:pt>
                <c:pt idx="118">
                  <c:v>45.59</c:v>
                </c:pt>
                <c:pt idx="119">
                  <c:v>45.12</c:v>
                </c:pt>
                <c:pt idx="120">
                  <c:v>45.81</c:v>
                </c:pt>
                <c:pt idx="121">
                  <c:v>45.51</c:v>
                </c:pt>
                <c:pt idx="122">
                  <c:v>45.71</c:v>
                </c:pt>
                <c:pt idx="123">
                  <c:v>45.13</c:v>
                </c:pt>
                <c:pt idx="124">
                  <c:v>46.36</c:v>
                </c:pt>
                <c:pt idx="125">
                  <c:v>47.41</c:v>
                </c:pt>
                <c:pt idx="126">
                  <c:v>45.11</c:v>
                </c:pt>
                <c:pt idx="127">
                  <c:v>45.56</c:v>
                </c:pt>
                <c:pt idx="128">
                  <c:v>46.32</c:v>
                </c:pt>
                <c:pt idx="129">
                  <c:v>45.98</c:v>
                </c:pt>
                <c:pt idx="130">
                  <c:v>45.57</c:v>
                </c:pt>
                <c:pt idx="131">
                  <c:v>45.42</c:v>
                </c:pt>
                <c:pt idx="132">
                  <c:v>46.44</c:v>
                </c:pt>
                <c:pt idx="133">
                  <c:v>46.37</c:v>
                </c:pt>
                <c:pt idx="134">
                  <c:v>45.31</c:v>
                </c:pt>
                <c:pt idx="135">
                  <c:v>46.22</c:v>
                </c:pt>
                <c:pt idx="136">
                  <c:v>45.17</c:v>
                </c:pt>
                <c:pt idx="137">
                  <c:v>46.35</c:v>
                </c:pt>
                <c:pt idx="138">
                  <c:v>45.76</c:v>
                </c:pt>
                <c:pt idx="139">
                  <c:v>45.72</c:v>
                </c:pt>
                <c:pt idx="140">
                  <c:v>45.8</c:v>
                </c:pt>
                <c:pt idx="141">
                  <c:v>45.74</c:v>
                </c:pt>
                <c:pt idx="142">
                  <c:v>45.31</c:v>
                </c:pt>
                <c:pt idx="143">
                  <c:v>45.88</c:v>
                </c:pt>
                <c:pt idx="144">
                  <c:v>45.35</c:v>
                </c:pt>
                <c:pt idx="145">
                  <c:v>46.59</c:v>
                </c:pt>
                <c:pt idx="146">
                  <c:v>46.85</c:v>
                </c:pt>
                <c:pt idx="147">
                  <c:v>46.8</c:v>
                </c:pt>
                <c:pt idx="148">
                  <c:v>45.56</c:v>
                </c:pt>
                <c:pt idx="149">
                  <c:v>45.1</c:v>
                </c:pt>
                <c:pt idx="150">
                  <c:v>45.95</c:v>
                </c:pt>
              </c:numCache>
            </c:numRef>
          </c:yVal>
          <c:smooth val="0"/>
        </c:ser>
        <c:ser>
          <c:idx val="5"/>
          <c:order val="5"/>
          <c:tx>
            <c:v> Higher Scenario - Mean</c:v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'plotting data - don''t edit!'!$A$2:$A$152</c:f>
              <c:numCache>
                <c:formatCode>General</c:formatCode>
                <c:ptCount val="151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  <c:pt idx="61">
                  <c:v>2011.0</c:v>
                </c:pt>
                <c:pt idx="62">
                  <c:v>2012.0</c:v>
                </c:pt>
                <c:pt idx="63">
                  <c:v>2013.0</c:v>
                </c:pt>
                <c:pt idx="64">
                  <c:v>2014.0</c:v>
                </c:pt>
                <c:pt idx="65">
                  <c:v>2015.0</c:v>
                </c:pt>
                <c:pt idx="66">
                  <c:v>2016.0</c:v>
                </c:pt>
                <c:pt idx="67">
                  <c:v>2017.0</c:v>
                </c:pt>
                <c:pt idx="68">
                  <c:v>2018.0</c:v>
                </c:pt>
                <c:pt idx="69">
                  <c:v>2019.0</c:v>
                </c:pt>
                <c:pt idx="70">
                  <c:v>2020.0</c:v>
                </c:pt>
                <c:pt idx="71">
                  <c:v>2021.0</c:v>
                </c:pt>
                <c:pt idx="72">
                  <c:v>2022.0</c:v>
                </c:pt>
                <c:pt idx="73">
                  <c:v>2023.0</c:v>
                </c:pt>
                <c:pt idx="74">
                  <c:v>2024.0</c:v>
                </c:pt>
                <c:pt idx="75">
                  <c:v>2025.0</c:v>
                </c:pt>
                <c:pt idx="76">
                  <c:v>2026.0</c:v>
                </c:pt>
                <c:pt idx="77">
                  <c:v>2027.0</c:v>
                </c:pt>
                <c:pt idx="78">
                  <c:v>2028.0</c:v>
                </c:pt>
                <c:pt idx="79">
                  <c:v>2029.0</c:v>
                </c:pt>
                <c:pt idx="80">
                  <c:v>2030.0</c:v>
                </c:pt>
                <c:pt idx="81">
                  <c:v>2031.0</c:v>
                </c:pt>
                <c:pt idx="82">
                  <c:v>2032.0</c:v>
                </c:pt>
                <c:pt idx="83">
                  <c:v>2033.0</c:v>
                </c:pt>
                <c:pt idx="84">
                  <c:v>2034.0</c:v>
                </c:pt>
                <c:pt idx="85">
                  <c:v>2035.0</c:v>
                </c:pt>
                <c:pt idx="86">
                  <c:v>2036.0</c:v>
                </c:pt>
                <c:pt idx="87">
                  <c:v>2037.0</c:v>
                </c:pt>
                <c:pt idx="88">
                  <c:v>2038.0</c:v>
                </c:pt>
                <c:pt idx="89">
                  <c:v>2039.0</c:v>
                </c:pt>
                <c:pt idx="90">
                  <c:v>2040.0</c:v>
                </c:pt>
                <c:pt idx="91">
                  <c:v>2041.0</c:v>
                </c:pt>
                <c:pt idx="92">
                  <c:v>2042.0</c:v>
                </c:pt>
                <c:pt idx="93">
                  <c:v>2043.0</c:v>
                </c:pt>
                <c:pt idx="94">
                  <c:v>2044.0</c:v>
                </c:pt>
                <c:pt idx="95">
                  <c:v>2045.0</c:v>
                </c:pt>
                <c:pt idx="96">
                  <c:v>2046.0</c:v>
                </c:pt>
                <c:pt idx="97">
                  <c:v>2047.0</c:v>
                </c:pt>
                <c:pt idx="98">
                  <c:v>2048.0</c:v>
                </c:pt>
                <c:pt idx="99">
                  <c:v>2049.0</c:v>
                </c:pt>
                <c:pt idx="100">
                  <c:v>2050.0</c:v>
                </c:pt>
                <c:pt idx="101">
                  <c:v>2051.0</c:v>
                </c:pt>
                <c:pt idx="102">
                  <c:v>2052.0</c:v>
                </c:pt>
                <c:pt idx="103">
                  <c:v>2053.0</c:v>
                </c:pt>
                <c:pt idx="104">
                  <c:v>2054.0</c:v>
                </c:pt>
                <c:pt idx="105">
                  <c:v>2055.0</c:v>
                </c:pt>
                <c:pt idx="106">
                  <c:v>2056.0</c:v>
                </c:pt>
                <c:pt idx="107">
                  <c:v>2057.0</c:v>
                </c:pt>
                <c:pt idx="108">
                  <c:v>2058.0</c:v>
                </c:pt>
                <c:pt idx="109">
                  <c:v>2059.0</c:v>
                </c:pt>
                <c:pt idx="110">
                  <c:v>2060.0</c:v>
                </c:pt>
                <c:pt idx="111">
                  <c:v>2061.0</c:v>
                </c:pt>
                <c:pt idx="112">
                  <c:v>2062.0</c:v>
                </c:pt>
                <c:pt idx="113">
                  <c:v>2063.0</c:v>
                </c:pt>
                <c:pt idx="114">
                  <c:v>2064.0</c:v>
                </c:pt>
                <c:pt idx="115">
                  <c:v>2065.0</c:v>
                </c:pt>
                <c:pt idx="116">
                  <c:v>2066.0</c:v>
                </c:pt>
                <c:pt idx="117">
                  <c:v>2067.0</c:v>
                </c:pt>
                <c:pt idx="118">
                  <c:v>2068.0</c:v>
                </c:pt>
                <c:pt idx="119">
                  <c:v>2069.0</c:v>
                </c:pt>
                <c:pt idx="120">
                  <c:v>2070.0</c:v>
                </c:pt>
                <c:pt idx="121">
                  <c:v>2071.0</c:v>
                </c:pt>
                <c:pt idx="122">
                  <c:v>2072.0</c:v>
                </c:pt>
                <c:pt idx="123">
                  <c:v>2073.0</c:v>
                </c:pt>
                <c:pt idx="124">
                  <c:v>2074.0</c:v>
                </c:pt>
                <c:pt idx="125">
                  <c:v>2075.0</c:v>
                </c:pt>
                <c:pt idx="126">
                  <c:v>2076.0</c:v>
                </c:pt>
                <c:pt idx="127">
                  <c:v>2077.0</c:v>
                </c:pt>
                <c:pt idx="128">
                  <c:v>2078.0</c:v>
                </c:pt>
                <c:pt idx="129">
                  <c:v>2079.0</c:v>
                </c:pt>
                <c:pt idx="130">
                  <c:v>2080.0</c:v>
                </c:pt>
                <c:pt idx="131">
                  <c:v>2081.0</c:v>
                </c:pt>
                <c:pt idx="132">
                  <c:v>2082.0</c:v>
                </c:pt>
                <c:pt idx="133">
                  <c:v>2083.0</c:v>
                </c:pt>
                <c:pt idx="134">
                  <c:v>2084.0</c:v>
                </c:pt>
                <c:pt idx="135">
                  <c:v>2085.0</c:v>
                </c:pt>
                <c:pt idx="136">
                  <c:v>2086.0</c:v>
                </c:pt>
                <c:pt idx="137">
                  <c:v>2087.0</c:v>
                </c:pt>
                <c:pt idx="138">
                  <c:v>2088.0</c:v>
                </c:pt>
                <c:pt idx="139">
                  <c:v>2089.0</c:v>
                </c:pt>
                <c:pt idx="140">
                  <c:v>2090.0</c:v>
                </c:pt>
                <c:pt idx="141">
                  <c:v>2091.0</c:v>
                </c:pt>
                <c:pt idx="142">
                  <c:v>2092.0</c:v>
                </c:pt>
                <c:pt idx="143">
                  <c:v>2093.0</c:v>
                </c:pt>
                <c:pt idx="144">
                  <c:v>2094.0</c:v>
                </c:pt>
                <c:pt idx="145">
                  <c:v>2095.0</c:v>
                </c:pt>
                <c:pt idx="146">
                  <c:v>2096.0</c:v>
                </c:pt>
                <c:pt idx="147">
                  <c:v>2097.0</c:v>
                </c:pt>
                <c:pt idx="148">
                  <c:v>2098.0</c:v>
                </c:pt>
                <c:pt idx="149">
                  <c:v>2099.0</c:v>
                </c:pt>
                <c:pt idx="150">
                  <c:v>2100.0</c:v>
                </c:pt>
              </c:numCache>
            </c:numRef>
          </c:xVal>
          <c:yVal>
            <c:numRef>
              <c:f>'plotting data - don''t edit!'!$H$2:$H$152</c:f>
              <c:numCache>
                <c:formatCode>0.00</c:formatCode>
                <c:ptCount val="151"/>
                <c:pt idx="0">
                  <c:v>44.88</c:v>
                </c:pt>
                <c:pt idx="1">
                  <c:v>43.29</c:v>
                </c:pt>
                <c:pt idx="2">
                  <c:v>44.01</c:v>
                </c:pt>
                <c:pt idx="3">
                  <c:v>44.26</c:v>
                </c:pt>
                <c:pt idx="4">
                  <c:v>43.94</c:v>
                </c:pt>
                <c:pt idx="5">
                  <c:v>44.09</c:v>
                </c:pt>
                <c:pt idx="6">
                  <c:v>42.43</c:v>
                </c:pt>
                <c:pt idx="7">
                  <c:v>44.37</c:v>
                </c:pt>
                <c:pt idx="8">
                  <c:v>43.21</c:v>
                </c:pt>
                <c:pt idx="9">
                  <c:v>43.74</c:v>
                </c:pt>
                <c:pt idx="10">
                  <c:v>43.27</c:v>
                </c:pt>
                <c:pt idx="11">
                  <c:v>43.52</c:v>
                </c:pt>
                <c:pt idx="12">
                  <c:v>43.89</c:v>
                </c:pt>
                <c:pt idx="13">
                  <c:v>43.1</c:v>
                </c:pt>
                <c:pt idx="14">
                  <c:v>43.64</c:v>
                </c:pt>
                <c:pt idx="15">
                  <c:v>42.93</c:v>
                </c:pt>
                <c:pt idx="16">
                  <c:v>44.17</c:v>
                </c:pt>
                <c:pt idx="17">
                  <c:v>44.23</c:v>
                </c:pt>
                <c:pt idx="18">
                  <c:v>43.74</c:v>
                </c:pt>
                <c:pt idx="19">
                  <c:v>43.59</c:v>
                </c:pt>
                <c:pt idx="20">
                  <c:v>42.94</c:v>
                </c:pt>
                <c:pt idx="21">
                  <c:v>44.03</c:v>
                </c:pt>
                <c:pt idx="22">
                  <c:v>44.36</c:v>
                </c:pt>
                <c:pt idx="23">
                  <c:v>42.39</c:v>
                </c:pt>
                <c:pt idx="24">
                  <c:v>44.65</c:v>
                </c:pt>
                <c:pt idx="25">
                  <c:v>42.77</c:v>
                </c:pt>
                <c:pt idx="26">
                  <c:v>43.6</c:v>
                </c:pt>
                <c:pt idx="27">
                  <c:v>44.15</c:v>
                </c:pt>
                <c:pt idx="28">
                  <c:v>44.13</c:v>
                </c:pt>
                <c:pt idx="29">
                  <c:v>43.07</c:v>
                </c:pt>
                <c:pt idx="30">
                  <c:v>43.91</c:v>
                </c:pt>
                <c:pt idx="31">
                  <c:v>44.05</c:v>
                </c:pt>
                <c:pt idx="32">
                  <c:v>42.6</c:v>
                </c:pt>
                <c:pt idx="33">
                  <c:v>43.75</c:v>
                </c:pt>
                <c:pt idx="34">
                  <c:v>44.37</c:v>
                </c:pt>
                <c:pt idx="35">
                  <c:v>44.33</c:v>
                </c:pt>
                <c:pt idx="36">
                  <c:v>43.53</c:v>
                </c:pt>
                <c:pt idx="37">
                  <c:v>43.89</c:v>
                </c:pt>
                <c:pt idx="38">
                  <c:v>43.45</c:v>
                </c:pt>
                <c:pt idx="39">
                  <c:v>43.78</c:v>
                </c:pt>
                <c:pt idx="40">
                  <c:v>44.13</c:v>
                </c:pt>
                <c:pt idx="41">
                  <c:v>44.18</c:v>
                </c:pt>
                <c:pt idx="42">
                  <c:v>43.56</c:v>
                </c:pt>
                <c:pt idx="43">
                  <c:v>42.86</c:v>
                </c:pt>
                <c:pt idx="44">
                  <c:v>44.26</c:v>
                </c:pt>
                <c:pt idx="45">
                  <c:v>42.68</c:v>
                </c:pt>
                <c:pt idx="46">
                  <c:v>43.63</c:v>
                </c:pt>
                <c:pt idx="47">
                  <c:v>43.55</c:v>
                </c:pt>
                <c:pt idx="48">
                  <c:v>43.55</c:v>
                </c:pt>
                <c:pt idx="49">
                  <c:v>44.26</c:v>
                </c:pt>
                <c:pt idx="50">
                  <c:v>44.94</c:v>
                </c:pt>
                <c:pt idx="51">
                  <c:v>44.4</c:v>
                </c:pt>
                <c:pt idx="52">
                  <c:v>43.55</c:v>
                </c:pt>
                <c:pt idx="53">
                  <c:v>43.94</c:v>
                </c:pt>
                <c:pt idx="54">
                  <c:v>45.75</c:v>
                </c:pt>
                <c:pt idx="55">
                  <c:v>44.84</c:v>
                </c:pt>
                <c:pt idx="56">
                  <c:v>45.23</c:v>
                </c:pt>
                <c:pt idx="57">
                  <c:v>44.14</c:v>
                </c:pt>
                <c:pt idx="58">
                  <c:v>44.83</c:v>
                </c:pt>
                <c:pt idx="59">
                  <c:v>44.21</c:v>
                </c:pt>
                <c:pt idx="60">
                  <c:v>44.19</c:v>
                </c:pt>
                <c:pt idx="61">
                  <c:v>44.5</c:v>
                </c:pt>
                <c:pt idx="62">
                  <c:v>43.58</c:v>
                </c:pt>
                <c:pt idx="63">
                  <c:v>44.09</c:v>
                </c:pt>
                <c:pt idx="64">
                  <c:v>45.05</c:v>
                </c:pt>
                <c:pt idx="65">
                  <c:v>44.52</c:v>
                </c:pt>
                <c:pt idx="66">
                  <c:v>44.89</c:v>
                </c:pt>
                <c:pt idx="67">
                  <c:v>44.78</c:v>
                </c:pt>
                <c:pt idx="68">
                  <c:v>44.67</c:v>
                </c:pt>
                <c:pt idx="69">
                  <c:v>44.07</c:v>
                </c:pt>
                <c:pt idx="70">
                  <c:v>44.54</c:v>
                </c:pt>
                <c:pt idx="71">
                  <c:v>46.29</c:v>
                </c:pt>
                <c:pt idx="72">
                  <c:v>45.46</c:v>
                </c:pt>
                <c:pt idx="73">
                  <c:v>45.86</c:v>
                </c:pt>
                <c:pt idx="74">
                  <c:v>45.77</c:v>
                </c:pt>
                <c:pt idx="75">
                  <c:v>44.97</c:v>
                </c:pt>
                <c:pt idx="76">
                  <c:v>45.41</c:v>
                </c:pt>
                <c:pt idx="77">
                  <c:v>44.32</c:v>
                </c:pt>
                <c:pt idx="78">
                  <c:v>44.55</c:v>
                </c:pt>
                <c:pt idx="79">
                  <c:v>44.47</c:v>
                </c:pt>
                <c:pt idx="80">
                  <c:v>46.28</c:v>
                </c:pt>
                <c:pt idx="81">
                  <c:v>45.13</c:v>
                </c:pt>
                <c:pt idx="82">
                  <c:v>45.79</c:v>
                </c:pt>
                <c:pt idx="83">
                  <c:v>45.28</c:v>
                </c:pt>
                <c:pt idx="84">
                  <c:v>46.29</c:v>
                </c:pt>
                <c:pt idx="85">
                  <c:v>44.86</c:v>
                </c:pt>
                <c:pt idx="86">
                  <c:v>43.68</c:v>
                </c:pt>
                <c:pt idx="87">
                  <c:v>45.61</c:v>
                </c:pt>
                <c:pt idx="88">
                  <c:v>45.47</c:v>
                </c:pt>
                <c:pt idx="89">
                  <c:v>44.08</c:v>
                </c:pt>
                <c:pt idx="90">
                  <c:v>46.01</c:v>
                </c:pt>
                <c:pt idx="91">
                  <c:v>45.56</c:v>
                </c:pt>
                <c:pt idx="92">
                  <c:v>44.96</c:v>
                </c:pt>
                <c:pt idx="93">
                  <c:v>46.26</c:v>
                </c:pt>
                <c:pt idx="94">
                  <c:v>46.23</c:v>
                </c:pt>
                <c:pt idx="95">
                  <c:v>46.34</c:v>
                </c:pt>
                <c:pt idx="96">
                  <c:v>44.95</c:v>
                </c:pt>
                <c:pt idx="97">
                  <c:v>46.2</c:v>
                </c:pt>
                <c:pt idx="98">
                  <c:v>46.36</c:v>
                </c:pt>
                <c:pt idx="99">
                  <c:v>46.76</c:v>
                </c:pt>
                <c:pt idx="100">
                  <c:v>45.45</c:v>
                </c:pt>
                <c:pt idx="101">
                  <c:v>45.64</c:v>
                </c:pt>
                <c:pt idx="102">
                  <c:v>46.35</c:v>
                </c:pt>
                <c:pt idx="103">
                  <c:v>45.64</c:v>
                </c:pt>
                <c:pt idx="104">
                  <c:v>46.37</c:v>
                </c:pt>
                <c:pt idx="105">
                  <c:v>47.13</c:v>
                </c:pt>
                <c:pt idx="106">
                  <c:v>45.72</c:v>
                </c:pt>
                <c:pt idx="107">
                  <c:v>46.89</c:v>
                </c:pt>
                <c:pt idx="108">
                  <c:v>46.52</c:v>
                </c:pt>
                <c:pt idx="109">
                  <c:v>47.76</c:v>
                </c:pt>
                <c:pt idx="110">
                  <c:v>47.38</c:v>
                </c:pt>
                <c:pt idx="111">
                  <c:v>46.6</c:v>
                </c:pt>
                <c:pt idx="112">
                  <c:v>46.53</c:v>
                </c:pt>
                <c:pt idx="113">
                  <c:v>46.02</c:v>
                </c:pt>
                <c:pt idx="114">
                  <c:v>48.64</c:v>
                </c:pt>
                <c:pt idx="115">
                  <c:v>46.68</c:v>
                </c:pt>
                <c:pt idx="116">
                  <c:v>47.72</c:v>
                </c:pt>
                <c:pt idx="117">
                  <c:v>46.95</c:v>
                </c:pt>
                <c:pt idx="118">
                  <c:v>47.61</c:v>
                </c:pt>
                <c:pt idx="119">
                  <c:v>47.29</c:v>
                </c:pt>
                <c:pt idx="120">
                  <c:v>47.1</c:v>
                </c:pt>
                <c:pt idx="121">
                  <c:v>47.29</c:v>
                </c:pt>
                <c:pt idx="122">
                  <c:v>48.23</c:v>
                </c:pt>
                <c:pt idx="123">
                  <c:v>47.47</c:v>
                </c:pt>
                <c:pt idx="124">
                  <c:v>47.25</c:v>
                </c:pt>
                <c:pt idx="125">
                  <c:v>48.06</c:v>
                </c:pt>
                <c:pt idx="126">
                  <c:v>47.9</c:v>
                </c:pt>
                <c:pt idx="127">
                  <c:v>47.38</c:v>
                </c:pt>
                <c:pt idx="128">
                  <c:v>47.07</c:v>
                </c:pt>
                <c:pt idx="129">
                  <c:v>47.46</c:v>
                </c:pt>
                <c:pt idx="130">
                  <c:v>47.39</c:v>
                </c:pt>
                <c:pt idx="131">
                  <c:v>46.51</c:v>
                </c:pt>
                <c:pt idx="132">
                  <c:v>47.75</c:v>
                </c:pt>
                <c:pt idx="133">
                  <c:v>47.03</c:v>
                </c:pt>
                <c:pt idx="134">
                  <c:v>47.92</c:v>
                </c:pt>
                <c:pt idx="135">
                  <c:v>48.77</c:v>
                </c:pt>
                <c:pt idx="136">
                  <c:v>48.1</c:v>
                </c:pt>
                <c:pt idx="137">
                  <c:v>47.65</c:v>
                </c:pt>
                <c:pt idx="138">
                  <c:v>47.4</c:v>
                </c:pt>
                <c:pt idx="139">
                  <c:v>48.37</c:v>
                </c:pt>
                <c:pt idx="140">
                  <c:v>47.64</c:v>
                </c:pt>
                <c:pt idx="141">
                  <c:v>48.65</c:v>
                </c:pt>
                <c:pt idx="142">
                  <c:v>48.98</c:v>
                </c:pt>
                <c:pt idx="143">
                  <c:v>47.88</c:v>
                </c:pt>
                <c:pt idx="144">
                  <c:v>48.7</c:v>
                </c:pt>
                <c:pt idx="145">
                  <c:v>47.64</c:v>
                </c:pt>
                <c:pt idx="146">
                  <c:v>48.68</c:v>
                </c:pt>
                <c:pt idx="147">
                  <c:v>47.6</c:v>
                </c:pt>
                <c:pt idx="148">
                  <c:v>50.51</c:v>
                </c:pt>
                <c:pt idx="149">
                  <c:v>48.14</c:v>
                </c:pt>
                <c:pt idx="150">
                  <c:v>48.1</c:v>
                </c:pt>
              </c:numCache>
            </c:numRef>
          </c:yVal>
          <c:smooth val="0"/>
        </c:ser>
        <c:ser>
          <c:idx val="6"/>
          <c:order val="6"/>
          <c:tx>
            <c:v> Observations</c:v>
          </c:tx>
          <c:spPr>
            <a:ln w="12700" cmpd="sng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8"/>
            <c:spPr>
              <a:solidFill>
                <a:schemeClr val="tx1">
                  <a:lumMod val="75000"/>
                  <a:lumOff val="25000"/>
                </a:schemeClr>
              </a:solidFill>
              <a:ln w="12700" cmpd="sng"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xVal>
            <c:numRef>
              <c:f>'plotting data - don''t edit!'!$A$2:$A$152</c:f>
              <c:numCache>
                <c:formatCode>General</c:formatCode>
                <c:ptCount val="151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  <c:pt idx="61">
                  <c:v>2011.0</c:v>
                </c:pt>
                <c:pt idx="62">
                  <c:v>2012.0</c:v>
                </c:pt>
                <c:pt idx="63">
                  <c:v>2013.0</c:v>
                </c:pt>
                <c:pt idx="64">
                  <c:v>2014.0</c:v>
                </c:pt>
                <c:pt idx="65">
                  <c:v>2015.0</c:v>
                </c:pt>
                <c:pt idx="66">
                  <c:v>2016.0</c:v>
                </c:pt>
                <c:pt idx="67">
                  <c:v>2017.0</c:v>
                </c:pt>
                <c:pt idx="68">
                  <c:v>2018.0</c:v>
                </c:pt>
                <c:pt idx="69">
                  <c:v>2019.0</c:v>
                </c:pt>
                <c:pt idx="70">
                  <c:v>2020.0</c:v>
                </c:pt>
                <c:pt idx="71">
                  <c:v>2021.0</c:v>
                </c:pt>
                <c:pt idx="72">
                  <c:v>2022.0</c:v>
                </c:pt>
                <c:pt idx="73">
                  <c:v>2023.0</c:v>
                </c:pt>
                <c:pt idx="74">
                  <c:v>2024.0</c:v>
                </c:pt>
                <c:pt idx="75">
                  <c:v>2025.0</c:v>
                </c:pt>
                <c:pt idx="76">
                  <c:v>2026.0</c:v>
                </c:pt>
                <c:pt idx="77">
                  <c:v>2027.0</c:v>
                </c:pt>
                <c:pt idx="78">
                  <c:v>2028.0</c:v>
                </c:pt>
                <c:pt idx="79">
                  <c:v>2029.0</c:v>
                </c:pt>
                <c:pt idx="80">
                  <c:v>2030.0</c:v>
                </c:pt>
                <c:pt idx="81">
                  <c:v>2031.0</c:v>
                </c:pt>
                <c:pt idx="82">
                  <c:v>2032.0</c:v>
                </c:pt>
                <c:pt idx="83">
                  <c:v>2033.0</c:v>
                </c:pt>
                <c:pt idx="84">
                  <c:v>2034.0</c:v>
                </c:pt>
                <c:pt idx="85">
                  <c:v>2035.0</c:v>
                </c:pt>
                <c:pt idx="86">
                  <c:v>2036.0</c:v>
                </c:pt>
                <c:pt idx="87">
                  <c:v>2037.0</c:v>
                </c:pt>
                <c:pt idx="88">
                  <c:v>2038.0</c:v>
                </c:pt>
                <c:pt idx="89">
                  <c:v>2039.0</c:v>
                </c:pt>
                <c:pt idx="90">
                  <c:v>2040.0</c:v>
                </c:pt>
                <c:pt idx="91">
                  <c:v>2041.0</c:v>
                </c:pt>
                <c:pt idx="92">
                  <c:v>2042.0</c:v>
                </c:pt>
                <c:pt idx="93">
                  <c:v>2043.0</c:v>
                </c:pt>
                <c:pt idx="94">
                  <c:v>2044.0</c:v>
                </c:pt>
                <c:pt idx="95">
                  <c:v>2045.0</c:v>
                </c:pt>
                <c:pt idx="96">
                  <c:v>2046.0</c:v>
                </c:pt>
                <c:pt idx="97">
                  <c:v>2047.0</c:v>
                </c:pt>
                <c:pt idx="98">
                  <c:v>2048.0</c:v>
                </c:pt>
                <c:pt idx="99">
                  <c:v>2049.0</c:v>
                </c:pt>
                <c:pt idx="100">
                  <c:v>2050.0</c:v>
                </c:pt>
                <c:pt idx="101">
                  <c:v>2051.0</c:v>
                </c:pt>
                <c:pt idx="102">
                  <c:v>2052.0</c:v>
                </c:pt>
                <c:pt idx="103">
                  <c:v>2053.0</c:v>
                </c:pt>
                <c:pt idx="104">
                  <c:v>2054.0</c:v>
                </c:pt>
                <c:pt idx="105">
                  <c:v>2055.0</c:v>
                </c:pt>
                <c:pt idx="106">
                  <c:v>2056.0</c:v>
                </c:pt>
                <c:pt idx="107">
                  <c:v>2057.0</c:v>
                </c:pt>
                <c:pt idx="108">
                  <c:v>2058.0</c:v>
                </c:pt>
                <c:pt idx="109">
                  <c:v>2059.0</c:v>
                </c:pt>
                <c:pt idx="110">
                  <c:v>2060.0</c:v>
                </c:pt>
                <c:pt idx="111">
                  <c:v>2061.0</c:v>
                </c:pt>
                <c:pt idx="112">
                  <c:v>2062.0</c:v>
                </c:pt>
                <c:pt idx="113">
                  <c:v>2063.0</c:v>
                </c:pt>
                <c:pt idx="114">
                  <c:v>2064.0</c:v>
                </c:pt>
                <c:pt idx="115">
                  <c:v>2065.0</c:v>
                </c:pt>
                <c:pt idx="116">
                  <c:v>2066.0</c:v>
                </c:pt>
                <c:pt idx="117">
                  <c:v>2067.0</c:v>
                </c:pt>
                <c:pt idx="118">
                  <c:v>2068.0</c:v>
                </c:pt>
                <c:pt idx="119">
                  <c:v>2069.0</c:v>
                </c:pt>
                <c:pt idx="120">
                  <c:v>2070.0</c:v>
                </c:pt>
                <c:pt idx="121">
                  <c:v>2071.0</c:v>
                </c:pt>
                <c:pt idx="122">
                  <c:v>2072.0</c:v>
                </c:pt>
                <c:pt idx="123">
                  <c:v>2073.0</c:v>
                </c:pt>
                <c:pt idx="124">
                  <c:v>2074.0</c:v>
                </c:pt>
                <c:pt idx="125">
                  <c:v>2075.0</c:v>
                </c:pt>
                <c:pt idx="126">
                  <c:v>2076.0</c:v>
                </c:pt>
                <c:pt idx="127">
                  <c:v>2077.0</c:v>
                </c:pt>
                <c:pt idx="128">
                  <c:v>2078.0</c:v>
                </c:pt>
                <c:pt idx="129">
                  <c:v>2079.0</c:v>
                </c:pt>
                <c:pt idx="130">
                  <c:v>2080.0</c:v>
                </c:pt>
                <c:pt idx="131">
                  <c:v>2081.0</c:v>
                </c:pt>
                <c:pt idx="132">
                  <c:v>2082.0</c:v>
                </c:pt>
                <c:pt idx="133">
                  <c:v>2083.0</c:v>
                </c:pt>
                <c:pt idx="134">
                  <c:v>2084.0</c:v>
                </c:pt>
                <c:pt idx="135">
                  <c:v>2085.0</c:v>
                </c:pt>
                <c:pt idx="136">
                  <c:v>2086.0</c:v>
                </c:pt>
                <c:pt idx="137">
                  <c:v>2087.0</c:v>
                </c:pt>
                <c:pt idx="138">
                  <c:v>2088.0</c:v>
                </c:pt>
                <c:pt idx="139">
                  <c:v>2089.0</c:v>
                </c:pt>
                <c:pt idx="140">
                  <c:v>2090.0</c:v>
                </c:pt>
                <c:pt idx="141">
                  <c:v>2091.0</c:v>
                </c:pt>
                <c:pt idx="142">
                  <c:v>2092.0</c:v>
                </c:pt>
                <c:pt idx="143">
                  <c:v>2093.0</c:v>
                </c:pt>
                <c:pt idx="144">
                  <c:v>2094.0</c:v>
                </c:pt>
                <c:pt idx="145">
                  <c:v>2095.0</c:v>
                </c:pt>
                <c:pt idx="146">
                  <c:v>2096.0</c:v>
                </c:pt>
                <c:pt idx="147">
                  <c:v>2097.0</c:v>
                </c:pt>
                <c:pt idx="148">
                  <c:v>2098.0</c:v>
                </c:pt>
                <c:pt idx="149">
                  <c:v>2099.0</c:v>
                </c:pt>
                <c:pt idx="150">
                  <c:v>2100.0</c:v>
                </c:pt>
              </c:numCache>
            </c:numRef>
          </c:xVal>
          <c:yVal>
            <c:numRef>
              <c:f>'plotting data - don''t edit!'!$B$2:$B$152</c:f>
              <c:numCache>
                <c:formatCode>General</c:formatCode>
                <c:ptCount val="15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45.0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46.0</c:v>
                </c:pt>
                <c:pt idx="24">
                  <c:v>44.0</c:v>
                </c:pt>
                <c:pt idx="25">
                  <c:v>#N/A</c:v>
                </c:pt>
                <c:pt idx="26">
                  <c:v>#N/A</c:v>
                </c:pt>
                <c:pt idx="27">
                  <c:v>44.0</c:v>
                </c:pt>
                <c:pt idx="28">
                  <c:v>44.0</c:v>
                </c:pt>
                <c:pt idx="29">
                  <c:v>45.0</c:v>
                </c:pt>
                <c:pt idx="30">
                  <c:v>44.0</c:v>
                </c:pt>
                <c:pt idx="31">
                  <c:v>45.0</c:v>
                </c:pt>
                <c:pt idx="32">
                  <c:v>41.5</c:v>
                </c:pt>
                <c:pt idx="33">
                  <c:v>43.6</c:v>
                </c:pt>
                <c:pt idx="34">
                  <c:v>45.3</c:v>
                </c:pt>
                <c:pt idx="35">
                  <c:v>44.3</c:v>
                </c:pt>
                <c:pt idx="36">
                  <c:v>43.7</c:v>
                </c:pt>
                <c:pt idx="37">
                  <c:v>42.7</c:v>
                </c:pt>
                <c:pt idx="38">
                  <c:v>#N/A</c:v>
                </c:pt>
                <c:pt idx="39">
                  <c:v>45.1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45.8</c:v>
                </c:pt>
                <c:pt idx="45">
                  <c:v>45.7</c:v>
                </c:pt>
                <c:pt idx="46">
                  <c:v>44.4</c:v>
                </c:pt>
                <c:pt idx="47">
                  <c:v>42.8</c:v>
                </c:pt>
                <c:pt idx="48">
                  <c:v>45.4</c:v>
                </c:pt>
                <c:pt idx="49">
                  <c:v>44.7</c:v>
                </c:pt>
                <c:pt idx="50">
                  <c:v>43.8</c:v>
                </c:pt>
                <c:pt idx="51">
                  <c:v>44.4</c:v>
                </c:pt>
                <c:pt idx="52">
                  <c:v>44.7</c:v>
                </c:pt>
                <c:pt idx="53">
                  <c:v>46.0</c:v>
                </c:pt>
                <c:pt idx="54">
                  <c:v>44.7</c:v>
                </c:pt>
                <c:pt idx="55">
                  <c:v>45.2</c:v>
                </c:pt>
                <c:pt idx="56">
                  <c:v>44.3</c:v>
                </c:pt>
                <c:pt idx="57">
                  <c:v>44.0</c:v>
                </c:pt>
                <c:pt idx="58">
                  <c:v>43.0</c:v>
                </c:pt>
                <c:pt idx="59">
                  <c:v>44.3</c:v>
                </c:pt>
                <c:pt idx="60">
                  <c:v>45.7</c:v>
                </c:pt>
                <c:pt idx="61">
                  <c:v>44.1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5919304"/>
        <c:axId val="-2095921112"/>
      </c:scatterChart>
      <c:catAx>
        <c:axId val="-2095925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5922920"/>
        <c:crosses val="autoZero"/>
        <c:auto val="1"/>
        <c:lblAlgn val="ctr"/>
        <c:lblOffset val="100"/>
        <c:tickLblSkip val="25"/>
        <c:tickMarkSkip val="10"/>
        <c:noMultiLvlLbl val="0"/>
      </c:catAx>
      <c:valAx>
        <c:axId val="-209592292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crossAx val="-2095925064"/>
        <c:crosses val="autoZero"/>
        <c:crossBetween val="between"/>
      </c:valAx>
      <c:valAx>
        <c:axId val="-2095921112"/>
        <c:scaling>
          <c:orientation val="minMax"/>
          <c:max val="125.0"/>
          <c:min val="0.0"/>
        </c:scaling>
        <c:delete val="1"/>
        <c:axPos val="r"/>
        <c:numFmt formatCode="0" sourceLinked="0"/>
        <c:majorTickMark val="none"/>
        <c:minorTickMark val="none"/>
        <c:tickLblPos val="nextTo"/>
        <c:crossAx val="-2095919304"/>
        <c:crosses val="max"/>
        <c:crossBetween val="midCat"/>
        <c:majorUnit val="25.0"/>
        <c:minorUnit val="10.0"/>
      </c:valAx>
      <c:valAx>
        <c:axId val="-2095919304"/>
        <c:scaling>
          <c:orientation val="minMax"/>
          <c:max val="2100.0"/>
          <c:min val="1950.0"/>
        </c:scaling>
        <c:delete val="0"/>
        <c:axPos val="t"/>
        <c:numFmt formatCode="General" sourceLinked="1"/>
        <c:majorTickMark val="none"/>
        <c:minorTickMark val="none"/>
        <c:tickLblPos val="none"/>
        <c:crossAx val="-2095921112"/>
        <c:crosses val="max"/>
        <c:crossBetween val="midCat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egendEntry>
        <c:idx val="1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0742715326744247"/>
          <c:y val="0.695756741826568"/>
          <c:w val="0.876373414600099"/>
          <c:h val="0.20203583562964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</a:t>
            </a:r>
            <a:r>
              <a:rPr lang="en-US" baseline="0"/>
              <a:t> changes in </a:t>
            </a:r>
            <a:r>
              <a:rPr lang="en-US"/>
              <a:t>[insert name of variable here] for [insert</a:t>
            </a:r>
            <a:r>
              <a:rPr lang="en-US" baseline="0"/>
              <a:t> name of city]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541319086770473"/>
          <c:y val="0.176317509321072"/>
          <c:w val="0.90223719566217"/>
          <c:h val="0.731467764850341"/>
        </c:manualLayout>
      </c:layout>
      <c:barChart>
        <c:barDir val="col"/>
        <c:grouping val="clustered"/>
        <c:varyColors val="0"/>
        <c:ser>
          <c:idx val="0"/>
          <c:order val="0"/>
          <c:tx>
            <c:v> Lower Scenario</c:v>
          </c:tx>
          <c:spPr>
            <a:solidFill>
              <a:srgbClr val="F7AF64"/>
            </a:solidFill>
            <a:ln w="25400" cap="flat" cmpd="sng" algn="ctr">
              <a:solidFill>
                <a:schemeClr val="bg1">
                  <a:lumMod val="50000"/>
                </a:schemeClr>
              </a:solidFill>
              <a:prstDash val="solid"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7F7F7F"/>
              </a:solidFill>
              <a:ln w="25400" cap="flat" cmpd="sng" algn="ctr">
                <a:solidFill>
                  <a:schemeClr val="bg1">
                    <a:lumMod val="50000"/>
                  </a:schemeClr>
                </a:solidFill>
                <a:prstDash val="solid"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25400" cap="flat" cmpd="sng" algn="ctr">
                <a:solidFill>
                  <a:schemeClr val="bg1">
                    <a:lumMod val="50000"/>
                  </a:schemeClr>
                </a:solidFill>
                <a:prstDash val="solid"/>
              </a:ln>
              <a:effectLst/>
            </c:spPr>
          </c:dPt>
          <c:errBars>
            <c:errBarType val="both"/>
            <c:errValType val="cust"/>
            <c:noEndCap val="0"/>
            <c:plus>
              <c:numRef>
                <c:f>'plotting data - don''t edit!'!$M$2:$M$6</c:f>
                <c:numCache>
                  <c:formatCode>General</c:formatCode>
                  <c:ptCount val="5"/>
                  <c:pt idx="0">
                    <c:v>0.870000000000004</c:v>
                  </c:pt>
                  <c:pt idx="1">
                    <c:v>0.560000000000002</c:v>
                  </c:pt>
                  <c:pt idx="2">
                    <c:v>0.809999999999995</c:v>
                  </c:pt>
                  <c:pt idx="3">
                    <c:v>1.480000000000004</c:v>
                  </c:pt>
                  <c:pt idx="4">
                    <c:v>1.64</c:v>
                  </c:pt>
                </c:numCache>
              </c:numRef>
            </c:plus>
            <c:minus>
              <c:numRef>
                <c:f>'plotting data - don''t edit!'!$K$2:$K$6</c:f>
                <c:numCache>
                  <c:formatCode>General</c:formatCode>
                  <c:ptCount val="5"/>
                  <c:pt idx="0">
                    <c:v>0.759999999999998</c:v>
                  </c:pt>
                  <c:pt idx="1">
                    <c:v>0.619999999999997</c:v>
                  </c:pt>
                  <c:pt idx="2">
                    <c:v>0.420000000000002</c:v>
                  </c:pt>
                  <c:pt idx="3">
                    <c:v>1.240000000000002</c:v>
                  </c:pt>
                  <c:pt idx="4">
                    <c:v>1.419999999999995</c:v>
                  </c:pt>
                </c:numCache>
              </c:numRef>
            </c:minus>
          </c:errBars>
          <c:cat>
            <c:strRef>
              <c:f>'plotting data - don''t edit!'!$J$2:$J$6</c:f>
              <c:strCache>
                <c:ptCount val="5"/>
                <c:pt idx="0">
                  <c:v>1950-1979</c:v>
                </c:pt>
                <c:pt idx="1">
                  <c:v>1980-2009</c:v>
                </c:pt>
                <c:pt idx="2">
                  <c:v>2010-2039</c:v>
                </c:pt>
                <c:pt idx="3">
                  <c:v>2040-2069</c:v>
                </c:pt>
                <c:pt idx="4">
                  <c:v>2070-2099</c:v>
                </c:pt>
              </c:strCache>
            </c:strRef>
          </c:cat>
          <c:val>
            <c:numRef>
              <c:f>'plotting data - don''t edit!'!$L$2:$L$6</c:f>
              <c:numCache>
                <c:formatCode>General</c:formatCode>
                <c:ptCount val="5"/>
                <c:pt idx="0">
                  <c:v>43.69</c:v>
                </c:pt>
                <c:pt idx="1">
                  <c:v>44.01</c:v>
                </c:pt>
                <c:pt idx="2">
                  <c:v>44.92</c:v>
                </c:pt>
                <c:pt idx="3">
                  <c:v>45.79</c:v>
                </c:pt>
                <c:pt idx="4">
                  <c:v>45.87</c:v>
                </c:pt>
              </c:numCache>
            </c:numRef>
          </c:val>
        </c:ser>
        <c:ser>
          <c:idx val="1"/>
          <c:order val="1"/>
          <c:tx>
            <c:v> Higher Scenario</c:v>
          </c:tx>
          <c:spPr>
            <a:solidFill>
              <a:schemeClr val="accent2"/>
            </a:solidFill>
            <a:ln w="25400">
              <a:solidFill>
                <a:srgbClr val="7F7F7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7F7F7F"/>
              </a:solidFill>
              <a:ln w="25400">
                <a:solidFill>
                  <a:srgbClr val="7F7F7F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7F7F7F"/>
              </a:solidFill>
              <a:ln w="25400">
                <a:solidFill>
                  <a:srgbClr val="7F7F7F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'plotting data - don''t edit!'!$P$2:$P$6</c:f>
                <c:numCache>
                  <c:formatCode>General</c:formatCode>
                  <c:ptCount val="5"/>
                  <c:pt idx="0">
                    <c:v>0.859999999999999</c:v>
                  </c:pt>
                  <c:pt idx="1">
                    <c:v>0.789999999999999</c:v>
                  </c:pt>
                  <c:pt idx="2">
                    <c:v>0.89</c:v>
                  </c:pt>
                  <c:pt idx="3">
                    <c:v>1.530000000000001</c:v>
                  </c:pt>
                  <c:pt idx="4">
                    <c:v>2.879999999999995</c:v>
                  </c:pt>
                </c:numCache>
              </c:numRef>
            </c:plus>
            <c:minus>
              <c:numRef>
                <c:f>'plotting data - don''t edit!'!$N$2:$N$6</c:f>
                <c:numCache>
                  <c:formatCode>General</c:formatCode>
                  <c:ptCount val="5"/>
                  <c:pt idx="0">
                    <c:v>0.780000000000001</c:v>
                  </c:pt>
                  <c:pt idx="1">
                    <c:v>0.64</c:v>
                  </c:pt>
                  <c:pt idx="2">
                    <c:v>0.590000000000003</c:v>
                  </c:pt>
                  <c:pt idx="3">
                    <c:v>0.93</c:v>
                  </c:pt>
                  <c:pt idx="4">
                    <c:v>1.230000000000004</c:v>
                  </c:pt>
                </c:numCache>
              </c:numRef>
            </c:minus>
          </c:errBars>
          <c:cat>
            <c:strRef>
              <c:f>'plotting data - don''t edit!'!$J$2:$J$6</c:f>
              <c:strCache>
                <c:ptCount val="5"/>
                <c:pt idx="0">
                  <c:v>1950-1979</c:v>
                </c:pt>
                <c:pt idx="1">
                  <c:v>1980-2009</c:v>
                </c:pt>
                <c:pt idx="2">
                  <c:v>2010-2039</c:v>
                </c:pt>
                <c:pt idx="3">
                  <c:v>2040-2069</c:v>
                </c:pt>
                <c:pt idx="4">
                  <c:v>2070-2099</c:v>
                </c:pt>
              </c:strCache>
            </c:strRef>
          </c:cat>
          <c:val>
            <c:numRef>
              <c:f>'plotting data - don''t edit!'!$O$2:$O$6</c:f>
              <c:numCache>
                <c:formatCode>General</c:formatCode>
                <c:ptCount val="5"/>
                <c:pt idx="0">
                  <c:v>43.69</c:v>
                </c:pt>
                <c:pt idx="1">
                  <c:v>44.01</c:v>
                </c:pt>
                <c:pt idx="2">
                  <c:v>44.95</c:v>
                </c:pt>
                <c:pt idx="3">
                  <c:v>46.48</c:v>
                </c:pt>
                <c:pt idx="4">
                  <c:v>47.88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101660120"/>
        <c:axId val="-2101657064"/>
      </c:barChart>
      <c:catAx>
        <c:axId val="-210166012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1657064"/>
        <c:crosses val="autoZero"/>
        <c:auto val="1"/>
        <c:lblAlgn val="ctr"/>
        <c:lblOffset val="100"/>
        <c:noMultiLvlLbl val="0"/>
      </c:catAx>
      <c:valAx>
        <c:axId val="-2101657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660120"/>
        <c:crosses val="autoZero"/>
        <c:crossBetween val="between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0708488636643258"/>
          <c:y val="0.223370991270509"/>
          <c:w val="0.345609918824586"/>
          <c:h val="0.22892069928480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</a:t>
            </a:r>
            <a:r>
              <a:rPr lang="en-US" baseline="0"/>
              <a:t> changes in </a:t>
            </a:r>
            <a:r>
              <a:rPr lang="en-US"/>
              <a:t>[insert name of variable here] for [insert</a:t>
            </a:r>
            <a:r>
              <a:rPr lang="en-US" baseline="0"/>
              <a:t> name of city]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541319086770473"/>
          <c:y val="0.176317509321072"/>
          <c:w val="0.90223719566217"/>
          <c:h val="0.731467764850341"/>
        </c:manualLayout>
      </c:layout>
      <c:barChart>
        <c:barDir val="col"/>
        <c:grouping val="clustered"/>
        <c:varyColors val="0"/>
        <c:ser>
          <c:idx val="0"/>
          <c:order val="0"/>
          <c:tx>
            <c:v> Lower Scenario</c:v>
          </c:tx>
          <c:spPr>
            <a:solidFill>
              <a:schemeClr val="tx2">
                <a:lumMod val="20000"/>
                <a:lumOff val="80000"/>
              </a:schemeClr>
            </a:solidFill>
            <a:ln w="25400" cap="flat" cmpd="sng" algn="ctr">
              <a:solidFill>
                <a:schemeClr val="bg1">
                  <a:lumMod val="50000"/>
                </a:schemeClr>
              </a:solidFill>
              <a:prstDash val="solid"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7F7F7F"/>
              </a:solidFill>
              <a:ln w="25400" cap="flat" cmpd="sng" algn="ctr">
                <a:solidFill>
                  <a:schemeClr val="bg1">
                    <a:lumMod val="50000"/>
                  </a:schemeClr>
                </a:solidFill>
                <a:prstDash val="solid"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25400" cap="flat" cmpd="sng" algn="ctr">
                <a:solidFill>
                  <a:schemeClr val="bg1">
                    <a:lumMod val="50000"/>
                  </a:schemeClr>
                </a:solidFill>
                <a:prstDash val="solid"/>
              </a:ln>
              <a:effectLst/>
            </c:spPr>
          </c:dPt>
          <c:errBars>
            <c:errBarType val="both"/>
            <c:errValType val="cust"/>
            <c:noEndCap val="0"/>
            <c:plus>
              <c:numRef>
                <c:f>'plotting data - don''t edit!'!$M$2:$M$6</c:f>
                <c:numCache>
                  <c:formatCode>General</c:formatCode>
                  <c:ptCount val="5"/>
                  <c:pt idx="0">
                    <c:v>0.870000000000004</c:v>
                  </c:pt>
                  <c:pt idx="1">
                    <c:v>0.560000000000002</c:v>
                  </c:pt>
                  <c:pt idx="2">
                    <c:v>0.809999999999995</c:v>
                  </c:pt>
                  <c:pt idx="3">
                    <c:v>1.480000000000004</c:v>
                  </c:pt>
                  <c:pt idx="4">
                    <c:v>1.64</c:v>
                  </c:pt>
                </c:numCache>
              </c:numRef>
            </c:plus>
            <c:minus>
              <c:numRef>
                <c:f>'plotting data - don''t edit!'!$K$2:$K$6</c:f>
                <c:numCache>
                  <c:formatCode>General</c:formatCode>
                  <c:ptCount val="5"/>
                  <c:pt idx="0">
                    <c:v>0.759999999999998</c:v>
                  </c:pt>
                  <c:pt idx="1">
                    <c:v>0.619999999999997</c:v>
                  </c:pt>
                  <c:pt idx="2">
                    <c:v>0.420000000000002</c:v>
                  </c:pt>
                  <c:pt idx="3">
                    <c:v>1.240000000000002</c:v>
                  </c:pt>
                  <c:pt idx="4">
                    <c:v>1.419999999999995</c:v>
                  </c:pt>
                </c:numCache>
              </c:numRef>
            </c:minus>
          </c:errBars>
          <c:cat>
            <c:strRef>
              <c:f>'plotting data - don''t edit!'!$J$2:$J$6</c:f>
              <c:strCache>
                <c:ptCount val="5"/>
                <c:pt idx="0">
                  <c:v>1950-1979</c:v>
                </c:pt>
                <c:pt idx="1">
                  <c:v>1980-2009</c:v>
                </c:pt>
                <c:pt idx="2">
                  <c:v>2010-2039</c:v>
                </c:pt>
                <c:pt idx="3">
                  <c:v>2040-2069</c:v>
                </c:pt>
                <c:pt idx="4">
                  <c:v>2070-2099</c:v>
                </c:pt>
              </c:strCache>
            </c:strRef>
          </c:cat>
          <c:val>
            <c:numRef>
              <c:f>'plotting data - don''t edit!'!$L$2:$L$6</c:f>
              <c:numCache>
                <c:formatCode>General</c:formatCode>
                <c:ptCount val="5"/>
                <c:pt idx="0">
                  <c:v>43.69</c:v>
                </c:pt>
                <c:pt idx="1">
                  <c:v>44.01</c:v>
                </c:pt>
                <c:pt idx="2">
                  <c:v>44.92</c:v>
                </c:pt>
                <c:pt idx="3">
                  <c:v>45.79</c:v>
                </c:pt>
                <c:pt idx="4">
                  <c:v>45.87</c:v>
                </c:pt>
              </c:numCache>
            </c:numRef>
          </c:val>
        </c:ser>
        <c:ser>
          <c:idx val="1"/>
          <c:order val="1"/>
          <c:tx>
            <c:v> Higher Scenario</c:v>
          </c:tx>
          <c:spPr>
            <a:solidFill>
              <a:srgbClr val="4F81BD"/>
            </a:solidFill>
            <a:ln w="25400">
              <a:solidFill>
                <a:srgbClr val="7F7F7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7F7F7F"/>
              </a:solidFill>
              <a:ln w="25400">
                <a:solidFill>
                  <a:srgbClr val="7F7F7F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7F7F7F"/>
              </a:solidFill>
              <a:ln w="25400">
                <a:solidFill>
                  <a:srgbClr val="7F7F7F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'plotting data - don''t edit!'!$P$2:$P$6</c:f>
                <c:numCache>
                  <c:formatCode>General</c:formatCode>
                  <c:ptCount val="5"/>
                  <c:pt idx="0">
                    <c:v>0.859999999999999</c:v>
                  </c:pt>
                  <c:pt idx="1">
                    <c:v>0.789999999999999</c:v>
                  </c:pt>
                  <c:pt idx="2">
                    <c:v>0.89</c:v>
                  </c:pt>
                  <c:pt idx="3">
                    <c:v>1.530000000000001</c:v>
                  </c:pt>
                  <c:pt idx="4">
                    <c:v>2.879999999999995</c:v>
                  </c:pt>
                </c:numCache>
              </c:numRef>
            </c:plus>
            <c:minus>
              <c:numRef>
                <c:f>'plotting data - don''t edit!'!$N$2:$N$6</c:f>
                <c:numCache>
                  <c:formatCode>General</c:formatCode>
                  <c:ptCount val="5"/>
                  <c:pt idx="0">
                    <c:v>0.780000000000001</c:v>
                  </c:pt>
                  <c:pt idx="1">
                    <c:v>0.64</c:v>
                  </c:pt>
                  <c:pt idx="2">
                    <c:v>0.590000000000003</c:v>
                  </c:pt>
                  <c:pt idx="3">
                    <c:v>0.93</c:v>
                  </c:pt>
                  <c:pt idx="4">
                    <c:v>1.230000000000004</c:v>
                  </c:pt>
                </c:numCache>
              </c:numRef>
            </c:minus>
          </c:errBars>
          <c:cat>
            <c:strRef>
              <c:f>'plotting data - don''t edit!'!$J$2:$J$6</c:f>
              <c:strCache>
                <c:ptCount val="5"/>
                <c:pt idx="0">
                  <c:v>1950-1979</c:v>
                </c:pt>
                <c:pt idx="1">
                  <c:v>1980-2009</c:v>
                </c:pt>
                <c:pt idx="2">
                  <c:v>2010-2039</c:v>
                </c:pt>
                <c:pt idx="3">
                  <c:v>2040-2069</c:v>
                </c:pt>
                <c:pt idx="4">
                  <c:v>2070-2099</c:v>
                </c:pt>
              </c:strCache>
            </c:strRef>
          </c:cat>
          <c:val>
            <c:numRef>
              <c:f>'plotting data - don''t edit!'!$O$2:$O$6</c:f>
              <c:numCache>
                <c:formatCode>General</c:formatCode>
                <c:ptCount val="5"/>
                <c:pt idx="0">
                  <c:v>43.69</c:v>
                </c:pt>
                <c:pt idx="1">
                  <c:v>44.01</c:v>
                </c:pt>
                <c:pt idx="2">
                  <c:v>44.95</c:v>
                </c:pt>
                <c:pt idx="3">
                  <c:v>46.48</c:v>
                </c:pt>
                <c:pt idx="4">
                  <c:v>47.88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122961880"/>
        <c:axId val="-2099484184"/>
      </c:barChart>
      <c:catAx>
        <c:axId val="-2122961880"/>
        <c:scaling>
          <c:orientation val="minMax"/>
        </c:scaling>
        <c:delete val="0"/>
        <c:axPos val="b"/>
        <c:majorTickMark val="out"/>
        <c:minorTickMark val="none"/>
        <c:tickLblPos val="nextTo"/>
        <c:crossAx val="-2099484184"/>
        <c:crosses val="autoZero"/>
        <c:auto val="1"/>
        <c:lblAlgn val="ctr"/>
        <c:lblOffset val="100"/>
        <c:noMultiLvlLbl val="0"/>
      </c:catAx>
      <c:valAx>
        <c:axId val="-2099484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2961880"/>
        <c:crosses val="autoZero"/>
        <c:crossBetween val="between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0708488636643258"/>
          <c:y val="0.223370991270509"/>
          <c:w val="0.345609918824586"/>
          <c:h val="0.22892069928480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4887" cy="58343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4887" cy="58343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4887" cy="58343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4887" cy="58343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4887" cy="58343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2"/>
  <sheetViews>
    <sheetView workbookViewId="0">
      <selection sqref="A1:B17"/>
    </sheetView>
  </sheetViews>
  <sheetFormatPr baseColWidth="10" defaultRowHeight="15" x14ac:dyDescent="0"/>
  <sheetData>
    <row r="1" spans="1:16">
      <c r="A1" t="s">
        <v>0</v>
      </c>
      <c r="B1" t="s">
        <v>18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J1" t="str">
        <f>'bar chart data'!A1</f>
        <v>Year</v>
      </c>
      <c r="K1" t="str">
        <f>'bar chart data'!B1</f>
        <v>Min.Lower.Scenario</v>
      </c>
      <c r="L1" t="str">
        <f>'bar chart data'!C1</f>
        <v>Mean.Lower.Scenario</v>
      </c>
      <c r="M1" t="str">
        <f>'bar chart data'!D1</f>
        <v>Max.Lower.Scenario</v>
      </c>
      <c r="N1" t="str">
        <f>'bar chart data'!E1</f>
        <v>Min.Higher.Scenario</v>
      </c>
      <c r="O1" t="str">
        <f>'bar chart data'!F1</f>
        <v>Mean.Higher.Scenario</v>
      </c>
      <c r="P1" t="str">
        <f>'bar chart data'!G1</f>
        <v>Max.Higher.Scenario</v>
      </c>
    </row>
    <row r="2" spans="1:16">
      <c r="A2">
        <v>1950</v>
      </c>
      <c r="B2" t="e">
        <f>IF('time series data'!B2="NA",#N/A,'time series data'!B2)</f>
        <v>#N/A</v>
      </c>
      <c r="C2" s="1">
        <f>'time series data'!C2</f>
        <v>43.15</v>
      </c>
      <c r="D2" s="1">
        <f>'time series data'!E2-'time series data'!C2</f>
        <v>4</v>
      </c>
      <c r="E2" s="1">
        <f>MAX('time series data'!F2-SUM(C2:D2),0)</f>
        <v>0</v>
      </c>
      <c r="F2" s="1">
        <f>MAX('time series data'!H2-SUM(C2:E2),0)</f>
        <v>0.16000000000000369</v>
      </c>
      <c r="G2" s="1">
        <f>'time series data'!D2</f>
        <v>44.87</v>
      </c>
      <c r="H2" s="1">
        <f>'time series data'!G2</f>
        <v>44.88</v>
      </c>
      <c r="J2" t="str">
        <f>'bar chart data'!A2</f>
        <v>1950-1979</v>
      </c>
      <c r="K2">
        <f>L2-'bar chart data'!B2</f>
        <v>0.75999999999999801</v>
      </c>
      <c r="L2">
        <f>AVERAGE('bar chart data'!C2,'bar chart data'!F2)</f>
        <v>43.69</v>
      </c>
      <c r="M2">
        <f>'bar chart data'!D2-L2</f>
        <v>0.87000000000000455</v>
      </c>
      <c r="N2">
        <f>O2-'bar chart data'!E2</f>
        <v>0.78000000000000114</v>
      </c>
      <c r="O2">
        <f>L2</f>
        <v>43.69</v>
      </c>
      <c r="P2">
        <f>'bar chart data'!G2-O2</f>
        <v>0.85999999999999943</v>
      </c>
    </row>
    <row r="3" spans="1:16">
      <c r="A3">
        <v>1951</v>
      </c>
      <c r="B3" t="e">
        <f>IF('time series data'!B3="NA",#N/A,'time series data'!B3)</f>
        <v>#N/A</v>
      </c>
      <c r="C3" s="1">
        <f>'time series data'!C3</f>
        <v>41.2</v>
      </c>
      <c r="D3" s="1">
        <f>'time series data'!E3-'time series data'!C3</f>
        <v>3.8999999999999986</v>
      </c>
      <c r="E3" s="1">
        <f>MAX('time series data'!F3-SUM(C3:D3),0)</f>
        <v>0</v>
      </c>
      <c r="F3" s="1">
        <f>MAX('time series data'!H3-SUM(C3:E3),0)</f>
        <v>0.18999999999999773</v>
      </c>
      <c r="G3" s="1">
        <f>'time series data'!D3</f>
        <v>43.34</v>
      </c>
      <c r="H3" s="1">
        <f>'time series data'!G3</f>
        <v>43.29</v>
      </c>
      <c r="J3" t="str">
        <f>'bar chart data'!A3</f>
        <v>1980-2009</v>
      </c>
      <c r="K3">
        <f>L3-'bar chart data'!B3</f>
        <v>0.61999999999999744</v>
      </c>
      <c r="L3">
        <f>AVERAGE('bar chart data'!C3,'bar chart data'!F3)</f>
        <v>44.01</v>
      </c>
      <c r="M3">
        <f>'bar chart data'!D3-L3</f>
        <v>0.56000000000000227</v>
      </c>
      <c r="N3">
        <f>O3-'bar chart data'!E3</f>
        <v>0.64000000000000057</v>
      </c>
      <c r="O3">
        <f>L3</f>
        <v>44.01</v>
      </c>
      <c r="P3">
        <f>'bar chart data'!G3-O3</f>
        <v>0.78999999999999915</v>
      </c>
    </row>
    <row r="4" spans="1:16">
      <c r="A4">
        <v>1952</v>
      </c>
      <c r="B4" t="e">
        <f>IF('time series data'!B4="NA",#N/A,'time series data'!B4)</f>
        <v>#N/A</v>
      </c>
      <c r="C4" s="1">
        <f>'time series data'!C4</f>
        <v>41.75</v>
      </c>
      <c r="D4" s="1">
        <f>'time series data'!E4-'time series data'!C4</f>
        <v>5.4699999999999989</v>
      </c>
      <c r="E4" s="1">
        <f>MAX('time series data'!F4-SUM(C4:D4),0)</f>
        <v>0</v>
      </c>
      <c r="F4" s="1">
        <f>MAX('time series data'!H4-SUM(C4:E4),0)</f>
        <v>0</v>
      </c>
      <c r="G4" s="1">
        <f>'time series data'!D4</f>
        <v>44.03</v>
      </c>
      <c r="H4" s="1">
        <f>'time series data'!G4</f>
        <v>44.01</v>
      </c>
      <c r="J4" t="str">
        <f>'bar chart data'!A4</f>
        <v>2010-2039</v>
      </c>
      <c r="K4">
        <f>L4-'bar chart data'!B4</f>
        <v>0.42000000000000171</v>
      </c>
      <c r="L4">
        <f>'bar chart data'!C4</f>
        <v>44.92</v>
      </c>
      <c r="M4">
        <f>'bar chart data'!D4-L4</f>
        <v>0.80999999999999517</v>
      </c>
      <c r="N4">
        <f>O4-'bar chart data'!E4</f>
        <v>0.59000000000000341</v>
      </c>
      <c r="O4">
        <f>'bar chart data'!F4</f>
        <v>44.95</v>
      </c>
      <c r="P4">
        <f>'bar chart data'!G4-O4</f>
        <v>0.89000000000000057</v>
      </c>
    </row>
    <row r="5" spans="1:16">
      <c r="A5">
        <v>1953</v>
      </c>
      <c r="B5" t="e">
        <f>IF('time series data'!B5="NA",#N/A,'time series data'!B5)</f>
        <v>#N/A</v>
      </c>
      <c r="C5" s="1">
        <f>'time series data'!C5</f>
        <v>41.75</v>
      </c>
      <c r="D5" s="1">
        <f>'time series data'!E5-'time series data'!C5</f>
        <v>5.1099999999999994</v>
      </c>
      <c r="E5" s="1">
        <f>MAX('time series data'!F5-SUM(C5:D5),0)</f>
        <v>0</v>
      </c>
      <c r="F5" s="1">
        <f>MAX('time series data'!H5-SUM(C5:E5),0)</f>
        <v>0.24000000000000199</v>
      </c>
      <c r="G5" s="1">
        <f>'time series data'!D5</f>
        <v>44.21</v>
      </c>
      <c r="H5" s="1">
        <f>'time series data'!G5</f>
        <v>44.26</v>
      </c>
      <c r="J5" t="str">
        <f>'bar chart data'!A5</f>
        <v>2040-2069</v>
      </c>
      <c r="K5">
        <f>L5-'bar chart data'!B5</f>
        <v>1.240000000000002</v>
      </c>
      <c r="L5">
        <f>'bar chart data'!C5</f>
        <v>45.79</v>
      </c>
      <c r="M5">
        <f>'bar chart data'!D5-L5</f>
        <v>1.480000000000004</v>
      </c>
      <c r="N5">
        <f>O5-'bar chart data'!E5</f>
        <v>0.92999999999999972</v>
      </c>
      <c r="O5">
        <f>'bar chart data'!F5</f>
        <v>46.48</v>
      </c>
      <c r="P5">
        <f>'bar chart data'!G5-O5</f>
        <v>1.5300000000000011</v>
      </c>
    </row>
    <row r="6" spans="1:16">
      <c r="A6">
        <v>1954</v>
      </c>
      <c r="B6" t="e">
        <f>IF('time series data'!B6="NA",#N/A,'time series data'!B6)</f>
        <v>#N/A</v>
      </c>
      <c r="C6" s="1">
        <f>'time series data'!C6</f>
        <v>41.95</v>
      </c>
      <c r="D6" s="1">
        <f>'time series data'!E6-'time series data'!C6</f>
        <v>4.68</v>
      </c>
      <c r="E6" s="1">
        <f>MAX('time series data'!F6-SUM(C6:D6),0)</f>
        <v>0</v>
      </c>
      <c r="F6" s="1">
        <f>MAX('time series data'!H6-SUM(C6:E6),0)</f>
        <v>0.26999999999999602</v>
      </c>
      <c r="G6" s="1">
        <f>'time series data'!D6</f>
        <v>43.89</v>
      </c>
      <c r="H6" s="1">
        <f>'time series data'!G6</f>
        <v>43.94</v>
      </c>
      <c r="J6" t="str">
        <f>'bar chart data'!A6</f>
        <v>2070-2099</v>
      </c>
      <c r="K6">
        <f>L6-'bar chart data'!B6</f>
        <v>1.4199999999999946</v>
      </c>
      <c r="L6">
        <f>'bar chart data'!C6</f>
        <v>45.87</v>
      </c>
      <c r="M6">
        <f>'bar chart data'!D6-L6</f>
        <v>1.6400000000000006</v>
      </c>
      <c r="N6">
        <f>O6-'bar chart data'!E6</f>
        <v>1.230000000000004</v>
      </c>
      <c r="O6">
        <f>'bar chart data'!F6</f>
        <v>47.88</v>
      </c>
      <c r="P6">
        <f>'bar chart data'!G6-O6</f>
        <v>2.8799999999999955</v>
      </c>
    </row>
    <row r="7" spans="1:16">
      <c r="A7">
        <v>1955</v>
      </c>
      <c r="B7" t="e">
        <f>IF('time series data'!B7="NA",#N/A,'time series data'!B7)</f>
        <v>#N/A</v>
      </c>
      <c r="C7" s="1">
        <f>'time series data'!C7</f>
        <v>42.31</v>
      </c>
      <c r="D7" s="1">
        <f>'time series data'!E7-'time series data'!C7</f>
        <v>3.8900000000000006</v>
      </c>
      <c r="E7" s="1">
        <f>MAX('time series data'!F7-SUM(C7:D7),0)</f>
        <v>0</v>
      </c>
      <c r="F7" s="1">
        <f>MAX('time series data'!H7-SUM(C7:E7),0)</f>
        <v>0</v>
      </c>
      <c r="G7" s="1">
        <f>'time series data'!D7</f>
        <v>44.12</v>
      </c>
      <c r="H7" s="1">
        <f>'time series data'!G7</f>
        <v>44.09</v>
      </c>
    </row>
    <row r="8" spans="1:16">
      <c r="A8">
        <v>1956</v>
      </c>
      <c r="B8" t="e">
        <f>IF('time series data'!B8="NA",#N/A,'time series data'!B8)</f>
        <v>#N/A</v>
      </c>
      <c r="C8" s="1">
        <f>'time series data'!C8</f>
        <v>38.56</v>
      </c>
      <c r="D8" s="1">
        <f>'time series data'!E8-'time series data'!C8</f>
        <v>5.9099999999999966</v>
      </c>
      <c r="E8" s="1">
        <f>MAX('time series data'!F8-SUM(C8:D8),0)</f>
        <v>0</v>
      </c>
      <c r="F8" s="1">
        <f>MAX('time series data'!H8-SUM(C8:E8),0)</f>
        <v>0</v>
      </c>
      <c r="G8" s="1">
        <f>'time series data'!D8</f>
        <v>42.48</v>
      </c>
      <c r="H8" s="1">
        <f>'time series data'!G8</f>
        <v>42.43</v>
      </c>
    </row>
    <row r="9" spans="1:16">
      <c r="A9">
        <v>1957</v>
      </c>
      <c r="B9" t="e">
        <f>IF('time series data'!B9="NA",#N/A,'time series data'!B9)</f>
        <v>#N/A</v>
      </c>
      <c r="C9" s="1">
        <f>'time series data'!C9</f>
        <v>43.41</v>
      </c>
      <c r="D9" s="1">
        <f>'time series data'!E9-'time series data'!C9</f>
        <v>3.5200000000000031</v>
      </c>
      <c r="E9" s="1">
        <f>MAX('time series data'!F9-SUM(C9:D9),0)</f>
        <v>0</v>
      </c>
      <c r="F9" s="1">
        <f>MAX('time series data'!H9-SUM(C9:E9),0)</f>
        <v>9.9999999999980105E-3</v>
      </c>
      <c r="G9" s="1">
        <f>'time series data'!D9</f>
        <v>44.4</v>
      </c>
      <c r="H9" s="1">
        <f>'time series data'!G9</f>
        <v>44.37</v>
      </c>
    </row>
    <row r="10" spans="1:16">
      <c r="A10">
        <v>1958</v>
      </c>
      <c r="B10">
        <f>IF('time series data'!B10="NA",#N/A,'time series data'!B10)</f>
        <v>45</v>
      </c>
      <c r="C10" s="1">
        <f>'time series data'!C10</f>
        <v>42.23</v>
      </c>
      <c r="D10" s="1">
        <f>'time series data'!E10-'time series data'!C10</f>
        <v>2.740000000000002</v>
      </c>
      <c r="E10" s="1">
        <f>MAX('time series data'!F10-SUM(C10:D10),0)</f>
        <v>0</v>
      </c>
      <c r="F10" s="1">
        <f>MAX('time series data'!H10-SUM(C10:E10),0)</f>
        <v>0</v>
      </c>
      <c r="G10" s="1">
        <f>'time series data'!D10</f>
        <v>43.25</v>
      </c>
      <c r="H10" s="1">
        <f>'time series data'!G10</f>
        <v>43.21</v>
      </c>
    </row>
    <row r="11" spans="1:16">
      <c r="A11">
        <v>1959</v>
      </c>
      <c r="B11" t="e">
        <f>IF('time series data'!B11="NA",#N/A,'time series data'!B11)</f>
        <v>#N/A</v>
      </c>
      <c r="C11" s="1">
        <f>'time series data'!C11</f>
        <v>42.38</v>
      </c>
      <c r="D11" s="1">
        <f>'time series data'!E11-'time series data'!C11</f>
        <v>3.4899999999999949</v>
      </c>
      <c r="E11" s="1">
        <f>MAX('time series data'!F11-SUM(C11:D11),0)</f>
        <v>0</v>
      </c>
      <c r="F11" s="1">
        <f>MAX('time series data'!H11-SUM(C11:E11),0)</f>
        <v>1.0000000000005116E-2</v>
      </c>
      <c r="G11" s="1">
        <f>'time series data'!D11</f>
        <v>43.77</v>
      </c>
      <c r="H11" s="1">
        <f>'time series data'!G11</f>
        <v>43.74</v>
      </c>
    </row>
    <row r="12" spans="1:16">
      <c r="A12">
        <v>1960</v>
      </c>
      <c r="B12" t="e">
        <f>IF('time series data'!B12="NA",#N/A,'time series data'!B12)</f>
        <v>#N/A</v>
      </c>
      <c r="C12" s="1">
        <f>'time series data'!C12</f>
        <v>41.9</v>
      </c>
      <c r="D12" s="1">
        <f>'time series data'!E12-'time series data'!C12</f>
        <v>3.009999999999998</v>
      </c>
      <c r="E12" s="1">
        <f>MAX('time series data'!F12-SUM(C12:D12),0)</f>
        <v>0</v>
      </c>
      <c r="F12" s="1">
        <f>MAX('time series data'!H12-SUM(C12:E12),0)</f>
        <v>0</v>
      </c>
      <c r="G12" s="1">
        <f>'time series data'!D12</f>
        <v>43.35</v>
      </c>
      <c r="H12" s="1">
        <f>'time series data'!G12</f>
        <v>43.27</v>
      </c>
    </row>
    <row r="13" spans="1:16">
      <c r="A13">
        <v>1961</v>
      </c>
      <c r="B13" t="e">
        <f>IF('time series data'!B13="NA",#N/A,'time series data'!B13)</f>
        <v>#N/A</v>
      </c>
      <c r="C13" s="1">
        <f>'time series data'!C13</f>
        <v>41.47</v>
      </c>
      <c r="D13" s="1">
        <f>'time series data'!E13-'time series data'!C13</f>
        <v>3.3700000000000045</v>
      </c>
      <c r="E13" s="1">
        <f>MAX('time series data'!F13-SUM(C13:D13),0)</f>
        <v>0</v>
      </c>
      <c r="F13" s="1">
        <f>MAX('time series data'!H13-SUM(C13:E13),0)</f>
        <v>0</v>
      </c>
      <c r="G13" s="1">
        <f>'time series data'!D13</f>
        <v>43.53</v>
      </c>
      <c r="H13" s="1">
        <f>'time series data'!G13</f>
        <v>43.52</v>
      </c>
    </row>
    <row r="14" spans="1:16">
      <c r="A14">
        <v>1962</v>
      </c>
      <c r="B14" t="e">
        <f>IF('time series data'!B14="NA",#N/A,'time series data'!B14)</f>
        <v>#N/A</v>
      </c>
      <c r="C14" s="1">
        <f>'time series data'!C14</f>
        <v>40.97</v>
      </c>
      <c r="D14" s="1">
        <f>'time series data'!E14-'time series data'!C14</f>
        <v>5.3800000000000026</v>
      </c>
      <c r="E14" s="1">
        <f>MAX('time series data'!F14-SUM(C14:D14),0)</f>
        <v>0</v>
      </c>
      <c r="F14" s="1">
        <f>MAX('time series data'!H14-SUM(C14:E14),0)</f>
        <v>9.9999999999980105E-3</v>
      </c>
      <c r="G14" s="1">
        <f>'time series data'!D14</f>
        <v>43.88</v>
      </c>
      <c r="H14" s="1">
        <f>'time series data'!G14</f>
        <v>43.89</v>
      </c>
    </row>
    <row r="15" spans="1:16">
      <c r="A15">
        <v>1963</v>
      </c>
      <c r="B15" t="e">
        <f>IF('time series data'!B15="NA",#N/A,'time series data'!B15)</f>
        <v>#N/A</v>
      </c>
      <c r="C15" s="1">
        <f>'time series data'!C15</f>
        <v>41.86</v>
      </c>
      <c r="D15" s="1">
        <f>'time series data'!E15-'time series data'!C15</f>
        <v>2.2999999999999972</v>
      </c>
      <c r="E15" s="1">
        <f>MAX('time series data'!F15-SUM(C15:D15),0)</f>
        <v>0</v>
      </c>
      <c r="F15" s="1">
        <f>MAX('time series data'!H15-SUM(C15:E15),0)</f>
        <v>0</v>
      </c>
      <c r="G15" s="1">
        <f>'time series data'!D15</f>
        <v>43.13</v>
      </c>
      <c r="H15" s="1">
        <f>'time series data'!G15</f>
        <v>43.1</v>
      </c>
    </row>
    <row r="16" spans="1:16">
      <c r="A16">
        <v>1964</v>
      </c>
      <c r="B16" t="e">
        <f>IF('time series data'!B16="NA",#N/A,'time series data'!B16)</f>
        <v>#N/A</v>
      </c>
      <c r="C16" s="1">
        <f>'time series data'!C16</f>
        <v>40.33</v>
      </c>
      <c r="D16" s="1">
        <f>'time series data'!E16-'time series data'!C16</f>
        <v>7.3900000000000006</v>
      </c>
      <c r="E16" s="1">
        <f>MAX('time series data'!F16-SUM(C16:D16),0)</f>
        <v>0</v>
      </c>
      <c r="F16" s="1">
        <f>MAX('time series data'!H16-SUM(C16:E16),0)</f>
        <v>0</v>
      </c>
      <c r="G16" s="1">
        <f>'time series data'!D16</f>
        <v>43.64</v>
      </c>
      <c r="H16" s="1">
        <f>'time series data'!G16</f>
        <v>43.64</v>
      </c>
    </row>
    <row r="17" spans="1:8">
      <c r="A17">
        <v>1965</v>
      </c>
      <c r="B17" t="e">
        <f>IF('time series data'!B17="NA",#N/A,'time series data'!B17)</f>
        <v>#N/A</v>
      </c>
      <c r="C17" s="1">
        <f>'time series data'!C17</f>
        <v>39.909999999999997</v>
      </c>
      <c r="D17" s="1">
        <f>'time series data'!E17-'time series data'!C17</f>
        <v>6.720000000000006</v>
      </c>
      <c r="E17" s="1">
        <f>MAX('time series data'!F17-SUM(C17:D17),0)</f>
        <v>0</v>
      </c>
      <c r="F17" s="1">
        <f>MAX('time series data'!H17-SUM(C17:E17),0)</f>
        <v>0</v>
      </c>
      <c r="G17" s="1">
        <f>'time series data'!D17</f>
        <v>43.03</v>
      </c>
      <c r="H17" s="1">
        <f>'time series data'!G17</f>
        <v>42.93</v>
      </c>
    </row>
    <row r="18" spans="1:8">
      <c r="A18">
        <v>1966</v>
      </c>
      <c r="B18" t="e">
        <f>IF('time series data'!B18="NA",#N/A,'time series data'!B18)</f>
        <v>#N/A</v>
      </c>
      <c r="C18" s="1">
        <f>'time series data'!C18</f>
        <v>42.28</v>
      </c>
      <c r="D18" s="1">
        <f>'time series data'!E18-'time series data'!C18</f>
        <v>4.009999999999998</v>
      </c>
      <c r="E18" s="1">
        <f>MAX('time series data'!F18-SUM(C18:D18),0)</f>
        <v>0</v>
      </c>
      <c r="F18" s="1">
        <f>MAX('time series data'!H18-SUM(C18:E18),0)</f>
        <v>0</v>
      </c>
      <c r="G18" s="1">
        <f>'time series data'!D18</f>
        <v>44.15</v>
      </c>
      <c r="H18" s="1">
        <f>'time series data'!G18</f>
        <v>44.17</v>
      </c>
    </row>
    <row r="19" spans="1:8">
      <c r="A19">
        <v>1967</v>
      </c>
      <c r="B19" t="e">
        <f>IF('time series data'!B19="NA",#N/A,'time series data'!B19)</f>
        <v>#N/A</v>
      </c>
      <c r="C19" s="1">
        <f>'time series data'!C19</f>
        <v>41.46</v>
      </c>
      <c r="D19" s="1">
        <f>'time series data'!E19-'time series data'!C19</f>
        <v>6.4399999999999977</v>
      </c>
      <c r="E19" s="1">
        <f>MAX('time series data'!F19-SUM(C19:D19),0)</f>
        <v>0</v>
      </c>
      <c r="F19" s="1">
        <f>MAX('time series data'!H19-SUM(C19:E19),0)</f>
        <v>0.31000000000000227</v>
      </c>
      <c r="G19" s="1">
        <f>'time series data'!D19</f>
        <v>44.16</v>
      </c>
      <c r="H19" s="1">
        <f>'time series data'!G19</f>
        <v>44.23</v>
      </c>
    </row>
    <row r="20" spans="1:8">
      <c r="A20">
        <v>1968</v>
      </c>
      <c r="B20" t="e">
        <f>IF('time series data'!B20="NA",#N/A,'time series data'!B20)</f>
        <v>#N/A</v>
      </c>
      <c r="C20" s="1">
        <f>'time series data'!C20</f>
        <v>41.39</v>
      </c>
      <c r="D20" s="1">
        <f>'time series data'!E20-'time series data'!C20</f>
        <v>6.4399999999999977</v>
      </c>
      <c r="E20" s="1">
        <f>MAX('time series data'!F20-SUM(C20:D20),0)</f>
        <v>0</v>
      </c>
      <c r="F20" s="1">
        <f>MAX('time series data'!H20-SUM(C20:E20),0)</f>
        <v>0.19000000000000483</v>
      </c>
      <c r="G20" s="1">
        <f>'time series data'!D20</f>
        <v>43.69</v>
      </c>
      <c r="H20" s="1">
        <f>'time series data'!G20</f>
        <v>43.74</v>
      </c>
    </row>
    <row r="21" spans="1:8">
      <c r="A21">
        <v>1969</v>
      </c>
      <c r="B21" t="e">
        <f>IF('time series data'!B21="NA",#N/A,'time series data'!B21)</f>
        <v>#N/A</v>
      </c>
      <c r="C21" s="1">
        <f>'time series data'!C21</f>
        <v>42.68</v>
      </c>
      <c r="D21" s="1">
        <f>'time series data'!E21-'time series data'!C21</f>
        <v>1.6600000000000037</v>
      </c>
      <c r="E21" s="1">
        <f>MAX('time series data'!F21-SUM(C21:D21),0)</f>
        <v>0</v>
      </c>
      <c r="F21" s="1">
        <f>MAX('time series data'!H21-SUM(C21:E21),0)</f>
        <v>0</v>
      </c>
      <c r="G21" s="1">
        <f>'time series data'!D21</f>
        <v>43.67</v>
      </c>
      <c r="H21" s="1">
        <f>'time series data'!G21</f>
        <v>43.59</v>
      </c>
    </row>
    <row r="22" spans="1:8">
      <c r="A22">
        <v>1970</v>
      </c>
      <c r="B22" t="e">
        <f>IF('time series data'!B22="NA",#N/A,'time series data'!B22)</f>
        <v>#N/A</v>
      </c>
      <c r="C22" s="1">
        <f>'time series data'!C22</f>
        <v>41.74</v>
      </c>
      <c r="D22" s="1">
        <f>'time series data'!E22-'time series data'!C22</f>
        <v>2.5399999999999991</v>
      </c>
      <c r="E22" s="1">
        <f>MAX('time series data'!F22-SUM(C22:D22),0)</f>
        <v>0</v>
      </c>
      <c r="F22" s="1">
        <f>MAX('time series data'!H22-SUM(C22:E22),0)</f>
        <v>0.24000000000000199</v>
      </c>
      <c r="G22" s="1">
        <f>'time series data'!D22</f>
        <v>42.92</v>
      </c>
      <c r="H22" s="1">
        <f>'time series data'!G22</f>
        <v>42.94</v>
      </c>
    </row>
    <row r="23" spans="1:8">
      <c r="A23">
        <v>1971</v>
      </c>
      <c r="B23" t="e">
        <f>IF('time series data'!B23="NA",#N/A,'time series data'!B23)</f>
        <v>#N/A</v>
      </c>
      <c r="C23" s="1">
        <f>'time series data'!C23</f>
        <v>41.56</v>
      </c>
      <c r="D23" s="1">
        <f>'time series data'!E23-'time series data'!C23</f>
        <v>4.4199999999999946</v>
      </c>
      <c r="E23" s="1">
        <f>MAX('time series data'!F23-SUM(C23:D23),0)</f>
        <v>0</v>
      </c>
      <c r="F23" s="1">
        <f>MAX('time series data'!H23-SUM(C23:E23),0)</f>
        <v>0</v>
      </c>
      <c r="G23" s="1">
        <f>'time series data'!D23</f>
        <v>44.06</v>
      </c>
      <c r="H23" s="1">
        <f>'time series data'!G23</f>
        <v>44.03</v>
      </c>
    </row>
    <row r="24" spans="1:8">
      <c r="A24">
        <v>1972</v>
      </c>
      <c r="B24" t="e">
        <f>IF('time series data'!B24="NA",#N/A,'time series data'!B24)</f>
        <v>#N/A</v>
      </c>
      <c r="C24" s="1">
        <f>'time series data'!C24</f>
        <v>42.56</v>
      </c>
      <c r="D24" s="1">
        <f>'time series data'!E24-'time series data'!C24</f>
        <v>4.4899999999999949</v>
      </c>
      <c r="E24" s="1">
        <f>MAX('time series data'!F24-SUM(C24:D24),0)</f>
        <v>0</v>
      </c>
      <c r="F24" s="1">
        <f>MAX('time series data'!H24-SUM(C24:E24),0)</f>
        <v>0.10000000000000142</v>
      </c>
      <c r="G24" s="1">
        <f>'time series data'!D24</f>
        <v>44.3</v>
      </c>
      <c r="H24" s="1">
        <f>'time series data'!G24</f>
        <v>44.36</v>
      </c>
    </row>
    <row r="25" spans="1:8">
      <c r="A25">
        <v>1973</v>
      </c>
      <c r="B25">
        <f>IF('time series data'!B25="NA",#N/A,'time series data'!B25)</f>
        <v>46</v>
      </c>
      <c r="C25" s="1">
        <f>'time series data'!C25</f>
        <v>39.97</v>
      </c>
      <c r="D25" s="1">
        <f>'time series data'!E25-'time series data'!C25</f>
        <v>4.230000000000004</v>
      </c>
      <c r="E25" s="1">
        <f>MAX('time series data'!F25-SUM(C25:D25),0)</f>
        <v>0</v>
      </c>
      <c r="F25" s="1">
        <f>MAX('time series data'!H25-SUM(C25:E25),0)</f>
        <v>0</v>
      </c>
      <c r="G25" s="1">
        <f>'time series data'!D25</f>
        <v>42.42</v>
      </c>
      <c r="H25" s="1">
        <f>'time series data'!G25</f>
        <v>42.39</v>
      </c>
    </row>
    <row r="26" spans="1:8">
      <c r="A26">
        <v>1974</v>
      </c>
      <c r="B26">
        <f>IF('time series data'!B26="NA",#N/A,'time series data'!B26)</f>
        <v>44</v>
      </c>
      <c r="C26" s="1">
        <f>'time series data'!C26</f>
        <v>43.48</v>
      </c>
      <c r="D26" s="1">
        <f>'time series data'!E26-'time series data'!C26</f>
        <v>2.1799999999999997</v>
      </c>
      <c r="E26" s="1">
        <f>MAX('time series data'!F26-SUM(C26:D26),0)</f>
        <v>0</v>
      </c>
      <c r="F26" s="1">
        <f>MAX('time series data'!H26-SUM(C26:E26),0)</f>
        <v>0.27000000000000313</v>
      </c>
      <c r="G26" s="1">
        <f>'time series data'!D26</f>
        <v>44.72</v>
      </c>
      <c r="H26" s="1">
        <f>'time series data'!G26</f>
        <v>44.65</v>
      </c>
    </row>
    <row r="27" spans="1:8">
      <c r="A27">
        <v>1975</v>
      </c>
      <c r="B27" t="e">
        <f>IF('time series data'!B27="NA",#N/A,'time series data'!B27)</f>
        <v>#N/A</v>
      </c>
      <c r="C27" s="1">
        <f>'time series data'!C27</f>
        <v>41.6</v>
      </c>
      <c r="D27" s="1">
        <f>'time series data'!E27-'time series data'!C27</f>
        <v>3.0399999999999991</v>
      </c>
      <c r="E27" s="1">
        <f>MAX('time series data'!F27-SUM(C27:D27),0)</f>
        <v>0</v>
      </c>
      <c r="F27" s="1">
        <f>MAX('time series data'!H27-SUM(C27:E27),0)</f>
        <v>0</v>
      </c>
      <c r="G27" s="1">
        <f>'time series data'!D27</f>
        <v>42.84</v>
      </c>
      <c r="H27" s="1">
        <f>'time series data'!G27</f>
        <v>42.77</v>
      </c>
    </row>
    <row r="28" spans="1:8">
      <c r="A28">
        <v>1976</v>
      </c>
      <c r="B28" t="e">
        <f>IF('time series data'!B28="NA",#N/A,'time series data'!B28)</f>
        <v>#N/A</v>
      </c>
      <c r="C28" s="1">
        <f>'time series data'!C28</f>
        <v>40.97</v>
      </c>
      <c r="D28" s="1">
        <f>'time series data'!E28-'time series data'!C28</f>
        <v>5.1700000000000017</v>
      </c>
      <c r="E28" s="1">
        <f>MAX('time series data'!F28-SUM(C28:D28),0)</f>
        <v>0</v>
      </c>
      <c r="F28" s="1">
        <f>MAX('time series data'!H28-SUM(C28:E28),0)</f>
        <v>0</v>
      </c>
      <c r="G28" s="1">
        <f>'time series data'!D28</f>
        <v>43.66</v>
      </c>
      <c r="H28" s="1">
        <f>'time series data'!G28</f>
        <v>43.6</v>
      </c>
    </row>
    <row r="29" spans="1:8">
      <c r="A29">
        <v>1977</v>
      </c>
      <c r="B29">
        <f>IF('time series data'!B29="NA",#N/A,'time series data'!B29)</f>
        <v>44</v>
      </c>
      <c r="C29" s="1">
        <f>'time series data'!C29</f>
        <v>42.33</v>
      </c>
      <c r="D29" s="1">
        <f>'time series data'!E29-'time series data'!C29</f>
        <v>4.2899999999999991</v>
      </c>
      <c r="E29" s="1">
        <f>MAX('time series data'!F29-SUM(C29:D29),0)</f>
        <v>0</v>
      </c>
      <c r="F29" s="1">
        <f>MAX('time series data'!H29-SUM(C29:E29),0)</f>
        <v>0.28000000000000114</v>
      </c>
      <c r="G29" s="1">
        <f>'time series data'!D29</f>
        <v>44.19</v>
      </c>
      <c r="H29" s="1">
        <f>'time series data'!G29</f>
        <v>44.15</v>
      </c>
    </row>
    <row r="30" spans="1:8">
      <c r="A30">
        <v>1978</v>
      </c>
      <c r="B30">
        <f>IF('time series data'!B30="NA",#N/A,'time series data'!B30)</f>
        <v>44</v>
      </c>
      <c r="C30" s="1">
        <f>'time series data'!C30</f>
        <v>42.65</v>
      </c>
      <c r="D30" s="1">
        <f>'time series data'!E30-'time series data'!C30</f>
        <v>3.1700000000000017</v>
      </c>
      <c r="E30" s="1">
        <f>MAX('time series data'!F30-SUM(C30:D30),0)</f>
        <v>0</v>
      </c>
      <c r="F30" s="1">
        <f>MAX('time series data'!H30-SUM(C30:E30),0)</f>
        <v>2.0000000000003126E-2</v>
      </c>
      <c r="G30" s="1">
        <f>'time series data'!D30</f>
        <v>44.11</v>
      </c>
      <c r="H30" s="1">
        <f>'time series data'!G30</f>
        <v>44.13</v>
      </c>
    </row>
    <row r="31" spans="1:8">
      <c r="A31">
        <v>1979</v>
      </c>
      <c r="B31">
        <f>IF('time series data'!B31="NA",#N/A,'time series data'!B31)</f>
        <v>45</v>
      </c>
      <c r="C31" s="1">
        <f>'time series data'!C31</f>
        <v>41.04</v>
      </c>
      <c r="D31" s="1">
        <f>'time series data'!E31-'time series data'!C31</f>
        <v>4.1499999999999986</v>
      </c>
      <c r="E31" s="1">
        <f>MAX('time series data'!F31-SUM(C31:D31),0)</f>
        <v>0</v>
      </c>
      <c r="F31" s="1">
        <f>MAX('time series data'!H31-SUM(C31:E31),0)</f>
        <v>0</v>
      </c>
      <c r="G31" s="1">
        <f>'time series data'!D31</f>
        <v>43.1</v>
      </c>
      <c r="H31" s="1">
        <f>'time series data'!G31</f>
        <v>43.07</v>
      </c>
    </row>
    <row r="32" spans="1:8">
      <c r="A32">
        <v>1980</v>
      </c>
      <c r="B32">
        <f>IF('time series data'!B32="NA",#N/A,'time series data'!B32)</f>
        <v>44</v>
      </c>
      <c r="C32" s="1">
        <f>'time series data'!C32</f>
        <v>42.87</v>
      </c>
      <c r="D32" s="1">
        <f>'time series data'!E32-'time series data'!C32</f>
        <v>2.0900000000000034</v>
      </c>
      <c r="E32" s="1">
        <f>MAX('time series data'!F32-SUM(C32:D32),0)</f>
        <v>0</v>
      </c>
      <c r="F32" s="1">
        <f>MAX('time series data'!H32-SUM(C32:E32),0)</f>
        <v>0.25999999999999801</v>
      </c>
      <c r="G32" s="1">
        <f>'time series data'!D32</f>
        <v>43.91</v>
      </c>
      <c r="H32" s="1">
        <f>'time series data'!G32</f>
        <v>43.91</v>
      </c>
    </row>
    <row r="33" spans="1:8">
      <c r="A33">
        <v>1981</v>
      </c>
      <c r="B33">
        <f>IF('time series data'!B33="NA",#N/A,'time series data'!B33)</f>
        <v>45</v>
      </c>
      <c r="C33" s="1">
        <f>'time series data'!C33</f>
        <v>40.409999999999997</v>
      </c>
      <c r="D33" s="1">
        <f>'time series data'!E33-'time series data'!C33</f>
        <v>7.490000000000002</v>
      </c>
      <c r="E33" s="1">
        <f>MAX('time series data'!F33-SUM(C33:D33),0)</f>
        <v>0</v>
      </c>
      <c r="F33" s="1">
        <f>MAX('time series data'!H33-SUM(C33:E33),0)</f>
        <v>0</v>
      </c>
      <c r="G33" s="1">
        <f>'time series data'!D33</f>
        <v>44.18</v>
      </c>
      <c r="H33" s="1">
        <f>'time series data'!G33</f>
        <v>44.05</v>
      </c>
    </row>
    <row r="34" spans="1:8">
      <c r="A34">
        <v>1982</v>
      </c>
      <c r="B34">
        <f>IF('time series data'!B34="NA",#N/A,'time series data'!B34)</f>
        <v>41.5</v>
      </c>
      <c r="C34" s="1">
        <f>'time series data'!C34</f>
        <v>41.71</v>
      </c>
      <c r="D34" s="1">
        <f>'time series data'!E34-'time series data'!C34</f>
        <v>2.7299999999999969</v>
      </c>
      <c r="E34" s="1">
        <f>MAX('time series data'!F34-SUM(C34:D34),0)</f>
        <v>0</v>
      </c>
      <c r="F34" s="1">
        <f>MAX('time series data'!H34-SUM(C34:E34),0)</f>
        <v>0.10000000000000142</v>
      </c>
      <c r="G34" s="1">
        <f>'time series data'!D34</f>
        <v>42.6</v>
      </c>
      <c r="H34" s="1">
        <f>'time series data'!G34</f>
        <v>42.6</v>
      </c>
    </row>
    <row r="35" spans="1:8">
      <c r="A35">
        <v>1983</v>
      </c>
      <c r="B35">
        <f>IF('time series data'!B35="NA",#N/A,'time series data'!B35)</f>
        <v>43.6</v>
      </c>
      <c r="C35" s="1">
        <f>'time series data'!C35</f>
        <v>42.4</v>
      </c>
      <c r="D35" s="1">
        <f>'time series data'!E35-'time series data'!C35</f>
        <v>2.6799999999999997</v>
      </c>
      <c r="E35" s="1">
        <f>MAX('time series data'!F35-SUM(C35:D35),0)</f>
        <v>0</v>
      </c>
      <c r="F35" s="1">
        <f>MAX('time series data'!H35-SUM(C35:E35),0)</f>
        <v>1.0000000000005116E-2</v>
      </c>
      <c r="G35" s="1">
        <f>'time series data'!D35</f>
        <v>43.8</v>
      </c>
      <c r="H35" s="1">
        <f>'time series data'!G35</f>
        <v>43.75</v>
      </c>
    </row>
    <row r="36" spans="1:8">
      <c r="A36">
        <v>1984</v>
      </c>
      <c r="B36">
        <f>IF('time series data'!B36="NA",#N/A,'time series data'!B36)</f>
        <v>45.3</v>
      </c>
      <c r="C36" s="1">
        <f>'time series data'!C36</f>
        <v>42.61</v>
      </c>
      <c r="D36" s="1">
        <f>'time series data'!E36-'time series data'!C36</f>
        <v>3.259999999999998</v>
      </c>
      <c r="E36" s="1">
        <f>MAX('time series data'!F36-SUM(C36:D36),0)</f>
        <v>0</v>
      </c>
      <c r="F36" s="1">
        <f>MAX('time series data'!H36-SUM(C36:E36),0)</f>
        <v>0</v>
      </c>
      <c r="G36" s="1">
        <f>'time series data'!D36</f>
        <v>44.51</v>
      </c>
      <c r="H36" s="1">
        <f>'time series data'!G36</f>
        <v>44.37</v>
      </c>
    </row>
    <row r="37" spans="1:8">
      <c r="A37">
        <v>1985</v>
      </c>
      <c r="B37">
        <f>IF('time series data'!B37="NA",#N/A,'time series data'!B37)</f>
        <v>44.3</v>
      </c>
      <c r="C37" s="1">
        <f>'time series data'!C37</f>
        <v>42.27</v>
      </c>
      <c r="D37" s="1">
        <f>'time series data'!E37-'time series data'!C37</f>
        <v>3.8099999999999952</v>
      </c>
      <c r="E37" s="1">
        <f>MAX('time series data'!F37-SUM(C37:D37),0)</f>
        <v>0</v>
      </c>
      <c r="F37" s="1">
        <f>MAX('time series data'!H37-SUM(C37:E37),0)</f>
        <v>0</v>
      </c>
      <c r="G37" s="1">
        <f>'time series data'!D37</f>
        <v>44.31</v>
      </c>
      <c r="H37" s="1">
        <f>'time series data'!G37</f>
        <v>44.33</v>
      </c>
    </row>
    <row r="38" spans="1:8">
      <c r="A38">
        <v>1986</v>
      </c>
      <c r="B38">
        <f>IF('time series data'!B38="NA",#N/A,'time series data'!B38)</f>
        <v>43.7</v>
      </c>
      <c r="C38" s="1">
        <f>'time series data'!C38</f>
        <v>42.41</v>
      </c>
      <c r="D38" s="1">
        <f>'time series data'!E38-'time series data'!C38</f>
        <v>2.7700000000000031</v>
      </c>
      <c r="E38" s="1">
        <f>MAX('time series data'!F38-SUM(C38:D38),0)</f>
        <v>0</v>
      </c>
      <c r="F38" s="1">
        <f>MAX('time series data'!H38-SUM(C38:E38),0)</f>
        <v>0.22999999999999687</v>
      </c>
      <c r="G38" s="1">
        <f>'time series data'!D38</f>
        <v>43.55</v>
      </c>
      <c r="H38" s="1">
        <f>'time series data'!G38</f>
        <v>43.53</v>
      </c>
    </row>
    <row r="39" spans="1:8">
      <c r="A39">
        <v>1987</v>
      </c>
      <c r="B39">
        <f>IF('time series data'!B39="NA",#N/A,'time series data'!B39)</f>
        <v>42.7</v>
      </c>
      <c r="C39" s="1">
        <f>'time series data'!C39</f>
        <v>42.17</v>
      </c>
      <c r="D39" s="1">
        <f>'time series data'!E39-'time series data'!C39</f>
        <v>4.519999999999996</v>
      </c>
      <c r="E39" s="1">
        <f>MAX('time series data'!F39-SUM(C39:D39),0)</f>
        <v>0</v>
      </c>
      <c r="F39" s="1">
        <f>MAX('time series data'!H39-SUM(C39:E39),0)</f>
        <v>0</v>
      </c>
      <c r="G39" s="1">
        <f>'time series data'!D39</f>
        <v>43.95</v>
      </c>
      <c r="H39" s="1">
        <f>'time series data'!G39</f>
        <v>43.89</v>
      </c>
    </row>
    <row r="40" spans="1:8">
      <c r="A40">
        <v>1988</v>
      </c>
      <c r="B40" t="e">
        <f>IF('time series data'!B40="NA",#N/A,'time series data'!B40)</f>
        <v>#N/A</v>
      </c>
      <c r="C40" s="1">
        <f>'time series data'!C40</f>
        <v>40.6</v>
      </c>
      <c r="D40" s="1">
        <f>'time series data'!E40-'time series data'!C40</f>
        <v>6.3799999999999955</v>
      </c>
      <c r="E40" s="1">
        <f>MAX('time series data'!F40-SUM(C40:D40),0)</f>
        <v>0</v>
      </c>
      <c r="F40" s="1">
        <f>MAX('time series data'!H40-SUM(C40:E40),0)</f>
        <v>0</v>
      </c>
      <c r="G40" s="1">
        <f>'time series data'!D40</f>
        <v>43.55</v>
      </c>
      <c r="H40" s="1">
        <f>'time series data'!G40</f>
        <v>43.45</v>
      </c>
    </row>
    <row r="41" spans="1:8">
      <c r="A41">
        <v>1989</v>
      </c>
      <c r="B41">
        <f>IF('time series data'!B41="NA",#N/A,'time series data'!B41)</f>
        <v>45.1</v>
      </c>
      <c r="C41" s="1">
        <f>'time series data'!C41</f>
        <v>42.4</v>
      </c>
      <c r="D41" s="1">
        <f>'time series data'!E41-'time series data'!C41</f>
        <v>4.1000000000000014</v>
      </c>
      <c r="E41" s="1">
        <f>MAX('time series data'!F41-SUM(C41:D41),0)</f>
        <v>0</v>
      </c>
      <c r="F41" s="1">
        <f>MAX('time series data'!H41-SUM(C41:E41),0)</f>
        <v>0.28999999999999915</v>
      </c>
      <c r="G41" s="1">
        <f>'time series data'!D41</f>
        <v>43.75</v>
      </c>
      <c r="H41" s="1">
        <f>'time series data'!G41</f>
        <v>43.78</v>
      </c>
    </row>
    <row r="42" spans="1:8">
      <c r="A42">
        <v>1990</v>
      </c>
      <c r="B42" t="e">
        <f>IF('time series data'!B42="NA",#N/A,'time series data'!B42)</f>
        <v>#N/A</v>
      </c>
      <c r="C42" s="1">
        <f>'time series data'!C42</f>
        <v>42.86</v>
      </c>
      <c r="D42" s="1">
        <f>'time series data'!E42-'time series data'!C42</f>
        <v>3.1199999999999974</v>
      </c>
      <c r="E42" s="1">
        <f>MAX('time series data'!F42-SUM(C42:D42),0)</f>
        <v>0</v>
      </c>
      <c r="F42" s="1">
        <f>MAX('time series data'!H42-SUM(C42:E42),0)</f>
        <v>0</v>
      </c>
      <c r="G42" s="1">
        <f>'time series data'!D42</f>
        <v>44.17</v>
      </c>
      <c r="H42" s="1">
        <f>'time series data'!G42</f>
        <v>44.13</v>
      </c>
    </row>
    <row r="43" spans="1:8">
      <c r="A43">
        <v>1991</v>
      </c>
      <c r="B43" t="e">
        <f>IF('time series data'!B43="NA",#N/A,'time series data'!B43)</f>
        <v>#N/A</v>
      </c>
      <c r="C43" s="1">
        <f>'time series data'!C43</f>
        <v>42.37</v>
      </c>
      <c r="D43" s="1">
        <f>'time series data'!E43-'time series data'!C43</f>
        <v>3.6200000000000045</v>
      </c>
      <c r="E43" s="1">
        <f>MAX('time series data'!F43-SUM(C43:D43),0)</f>
        <v>0</v>
      </c>
      <c r="F43" s="1">
        <f>MAX('time series data'!H43-SUM(C43:E43),0)</f>
        <v>0.22999999999999687</v>
      </c>
      <c r="G43" s="1">
        <f>'time series data'!D43</f>
        <v>44.15</v>
      </c>
      <c r="H43" s="1">
        <f>'time series data'!G43</f>
        <v>44.18</v>
      </c>
    </row>
    <row r="44" spans="1:8">
      <c r="A44">
        <v>1992</v>
      </c>
      <c r="B44" t="e">
        <f>IF('time series data'!B44="NA",#N/A,'time series data'!B44)</f>
        <v>#N/A</v>
      </c>
      <c r="C44" s="1">
        <f>'time series data'!C44</f>
        <v>41.31</v>
      </c>
      <c r="D44" s="1">
        <f>'time series data'!E44-'time series data'!C44</f>
        <v>4.0399999999999991</v>
      </c>
      <c r="E44" s="1">
        <f>MAX('time series data'!F44-SUM(C44:D44),0)</f>
        <v>0</v>
      </c>
      <c r="F44" s="1">
        <f>MAX('time series data'!H44-SUM(C44:E44),0)</f>
        <v>0</v>
      </c>
      <c r="G44" s="1">
        <f>'time series data'!D44</f>
        <v>43.67</v>
      </c>
      <c r="H44" s="1">
        <f>'time series data'!G44</f>
        <v>43.56</v>
      </c>
    </row>
    <row r="45" spans="1:8">
      <c r="A45">
        <v>1993</v>
      </c>
      <c r="B45" t="e">
        <f>IF('time series data'!B45="NA",#N/A,'time series data'!B45)</f>
        <v>#N/A</v>
      </c>
      <c r="C45" s="1">
        <f>'time series data'!C45</f>
        <v>41.84</v>
      </c>
      <c r="D45" s="1">
        <f>'time series data'!E45-'time series data'!C45</f>
        <v>1.8999999999999986</v>
      </c>
      <c r="E45" s="1">
        <f>MAX('time series data'!F45-SUM(C45:D45),0)</f>
        <v>0</v>
      </c>
      <c r="F45" s="1">
        <f>MAX('time series data'!H45-SUM(C45:E45),0)</f>
        <v>0</v>
      </c>
      <c r="G45" s="1">
        <f>'time series data'!D45</f>
        <v>42.87</v>
      </c>
      <c r="H45" s="1">
        <f>'time series data'!G45</f>
        <v>42.86</v>
      </c>
    </row>
    <row r="46" spans="1:8">
      <c r="A46">
        <v>1994</v>
      </c>
      <c r="B46">
        <f>IF('time series data'!B46="NA",#N/A,'time series data'!B46)</f>
        <v>45.8</v>
      </c>
      <c r="C46" s="1">
        <f>'time series data'!C46</f>
        <v>41.9</v>
      </c>
      <c r="D46" s="1">
        <f>'time series data'!E46-'time series data'!C46</f>
        <v>3.9400000000000048</v>
      </c>
      <c r="E46" s="1">
        <f>MAX('time series data'!F46-SUM(C46:D46),0)</f>
        <v>0</v>
      </c>
      <c r="F46" s="1">
        <f>MAX('time series data'!H46-SUM(C46:E46),0)</f>
        <v>0.23999999999999488</v>
      </c>
      <c r="G46" s="1">
        <f>'time series data'!D46</f>
        <v>44.24</v>
      </c>
      <c r="H46" s="1">
        <f>'time series data'!G46</f>
        <v>44.26</v>
      </c>
    </row>
    <row r="47" spans="1:8">
      <c r="A47">
        <v>1995</v>
      </c>
      <c r="B47">
        <f>IF('time series data'!B47="NA",#N/A,'time series data'!B47)</f>
        <v>45.7</v>
      </c>
      <c r="C47" s="1">
        <f>'time series data'!C47</f>
        <v>41.91</v>
      </c>
      <c r="D47" s="1">
        <f>'time series data'!E47-'time series data'!C47</f>
        <v>1.3800000000000026</v>
      </c>
      <c r="E47" s="1">
        <f>MAX('time series data'!F47-SUM(C47:D47),0)</f>
        <v>0</v>
      </c>
      <c r="F47" s="1">
        <f>MAX('time series data'!H47-SUM(C47:E47),0)</f>
        <v>0</v>
      </c>
      <c r="G47" s="1">
        <f>'time series data'!D47</f>
        <v>42.67</v>
      </c>
      <c r="H47" s="1">
        <f>'time series data'!G47</f>
        <v>42.68</v>
      </c>
    </row>
    <row r="48" spans="1:8">
      <c r="A48">
        <v>1996</v>
      </c>
      <c r="B48">
        <f>IF('time series data'!B48="NA",#N/A,'time series data'!B48)</f>
        <v>44.4</v>
      </c>
      <c r="C48" s="1">
        <f>'time series data'!C48</f>
        <v>42.7</v>
      </c>
      <c r="D48" s="1">
        <f>'time series data'!E48-'time series data'!C48</f>
        <v>2.1299999999999955</v>
      </c>
      <c r="E48" s="1">
        <f>MAX('time series data'!F48-SUM(C48:D48),0)</f>
        <v>0</v>
      </c>
      <c r="F48" s="1">
        <f>MAX('time series data'!H48-SUM(C48:E48),0)</f>
        <v>3.9999999999999147E-2</v>
      </c>
      <c r="G48" s="1">
        <f>'time series data'!D48</f>
        <v>43.71</v>
      </c>
      <c r="H48" s="1">
        <f>'time series data'!G48</f>
        <v>43.63</v>
      </c>
    </row>
    <row r="49" spans="1:8">
      <c r="A49">
        <v>1997</v>
      </c>
      <c r="B49">
        <f>IF('time series data'!B49="NA",#N/A,'time series data'!B49)</f>
        <v>42.8</v>
      </c>
      <c r="C49" s="1">
        <f>'time series data'!C49</f>
        <v>42.33</v>
      </c>
      <c r="D49" s="1">
        <f>'time series data'!E49-'time series data'!C49</f>
        <v>3.1000000000000014</v>
      </c>
      <c r="E49" s="1">
        <f>MAX('time series data'!F49-SUM(C49:D49),0)</f>
        <v>0</v>
      </c>
      <c r="F49" s="1">
        <f>MAX('time series data'!H49-SUM(C49:E49),0)</f>
        <v>6.0000000000002274E-2</v>
      </c>
      <c r="G49" s="1">
        <f>'time series data'!D49</f>
        <v>43.61</v>
      </c>
      <c r="H49" s="1">
        <f>'time series data'!G49</f>
        <v>43.55</v>
      </c>
    </row>
    <row r="50" spans="1:8">
      <c r="A50">
        <v>1998</v>
      </c>
      <c r="B50">
        <f>IF('time series data'!B50="NA",#N/A,'time series data'!B50)</f>
        <v>45.4</v>
      </c>
      <c r="C50" s="1">
        <f>'time series data'!C50</f>
        <v>42.22</v>
      </c>
      <c r="D50" s="1">
        <f>'time series data'!E50-'time series data'!C50</f>
        <v>2.1899999999999977</v>
      </c>
      <c r="E50" s="1">
        <f>MAX('time series data'!F50-SUM(C50:D50),0)</f>
        <v>0</v>
      </c>
      <c r="F50" s="1">
        <f>MAX('time series data'!H50-SUM(C50:E50),0)</f>
        <v>0</v>
      </c>
      <c r="G50" s="1">
        <f>'time series data'!D50</f>
        <v>43.57</v>
      </c>
      <c r="H50" s="1">
        <f>'time series data'!G50</f>
        <v>43.55</v>
      </c>
    </row>
    <row r="51" spans="1:8">
      <c r="A51">
        <v>1999</v>
      </c>
      <c r="B51">
        <f>IF('time series data'!B51="NA",#N/A,'time series data'!B51)</f>
        <v>44.7</v>
      </c>
      <c r="C51" s="1">
        <f>'time series data'!C51</f>
        <v>42.75</v>
      </c>
      <c r="D51" s="1">
        <f>'time series data'!E51-'time series data'!C51</f>
        <v>2.8999999999999986</v>
      </c>
      <c r="E51" s="1">
        <f>MAX('time series data'!F51-SUM(C51:D51),0)</f>
        <v>0</v>
      </c>
      <c r="F51" s="1">
        <f>MAX('time series data'!H51-SUM(C51:E51),0)</f>
        <v>9.0000000000003411E-2</v>
      </c>
      <c r="G51" s="1">
        <f>'time series data'!D51</f>
        <v>44.26</v>
      </c>
      <c r="H51" s="1">
        <f>'time series data'!G51</f>
        <v>44.26</v>
      </c>
    </row>
    <row r="52" spans="1:8">
      <c r="A52">
        <v>2000</v>
      </c>
      <c r="B52">
        <f>IF('time series data'!B52="NA",#N/A,'time series data'!B52)</f>
        <v>43.8</v>
      </c>
      <c r="C52" s="1">
        <f>'time series data'!C52</f>
        <v>42.94</v>
      </c>
      <c r="D52" s="1">
        <f>'time series data'!E52-'time series data'!C52</f>
        <v>4.0900000000000034</v>
      </c>
      <c r="E52" s="1">
        <f>MAX('time series data'!F52-SUM(C52:D52),0)</f>
        <v>0</v>
      </c>
      <c r="F52" s="1">
        <f>MAX('time series data'!H52-SUM(C52:E52),0)</f>
        <v>9.9999999999980105E-3</v>
      </c>
      <c r="G52" s="1">
        <f>'time series data'!D52</f>
        <v>45</v>
      </c>
      <c r="H52" s="1">
        <f>'time series data'!G52</f>
        <v>44.94</v>
      </c>
    </row>
    <row r="53" spans="1:8">
      <c r="A53">
        <v>2001</v>
      </c>
      <c r="B53">
        <f>IF('time series data'!B53="NA",#N/A,'time series data'!B53)</f>
        <v>44.4</v>
      </c>
      <c r="C53" s="1">
        <f>'time series data'!C53</f>
        <v>43.01</v>
      </c>
      <c r="D53" s="1">
        <f>'time series data'!E53-'time series data'!C53</f>
        <v>4.4600000000000009</v>
      </c>
      <c r="E53" s="1">
        <f>MAX('time series data'!F53-SUM(C53:D53),0)</f>
        <v>0</v>
      </c>
      <c r="F53" s="1">
        <f>MAX('time series data'!H53-SUM(C53:E53),0)</f>
        <v>0</v>
      </c>
      <c r="G53" s="1">
        <f>'time series data'!D53</f>
        <v>44.47</v>
      </c>
      <c r="H53" s="1">
        <f>'time series data'!G53</f>
        <v>44.4</v>
      </c>
    </row>
    <row r="54" spans="1:8">
      <c r="A54">
        <v>2002</v>
      </c>
      <c r="B54">
        <f>IF('time series data'!B54="NA",#N/A,'time series data'!B54)</f>
        <v>44.7</v>
      </c>
      <c r="C54" s="1">
        <f>'time series data'!C54</f>
        <v>42.32</v>
      </c>
      <c r="D54" s="1">
        <f>'time series data'!E54-'time series data'!C54</f>
        <v>2.1300000000000026</v>
      </c>
      <c r="E54" s="1">
        <f>MAX('time series data'!F54-SUM(C54:D54),0)</f>
        <v>0</v>
      </c>
      <c r="F54" s="1">
        <f>MAX('time series data'!H54-SUM(C54:E54),0)</f>
        <v>0</v>
      </c>
      <c r="G54" s="1">
        <f>'time series data'!D54</f>
        <v>43.56</v>
      </c>
      <c r="H54" s="1">
        <f>'time series data'!G54</f>
        <v>43.55</v>
      </c>
    </row>
    <row r="55" spans="1:8">
      <c r="A55">
        <v>2003</v>
      </c>
      <c r="B55">
        <f>IF('time series data'!B55="NA",#N/A,'time series data'!B55)</f>
        <v>46</v>
      </c>
      <c r="C55" s="1">
        <f>'time series data'!C55</f>
        <v>40.92</v>
      </c>
      <c r="D55" s="1">
        <f>'time series data'!E55-'time series data'!C55</f>
        <v>7.1999999999999957</v>
      </c>
      <c r="E55" s="1">
        <f>MAX('time series data'!F55-SUM(C55:D55),0)</f>
        <v>0</v>
      </c>
      <c r="F55" s="1">
        <f>MAX('time series data'!H55-SUM(C55:E55),0)</f>
        <v>0</v>
      </c>
      <c r="G55" s="1">
        <f>'time series data'!D55</f>
        <v>44.05</v>
      </c>
      <c r="H55" s="1">
        <f>'time series data'!G55</f>
        <v>43.94</v>
      </c>
    </row>
    <row r="56" spans="1:8">
      <c r="A56">
        <v>2004</v>
      </c>
      <c r="B56">
        <f>IF('time series data'!B56="NA",#N/A,'time series data'!B56)</f>
        <v>44.7</v>
      </c>
      <c r="C56" s="1">
        <f>'time series data'!C56</f>
        <v>44.87</v>
      </c>
      <c r="D56" s="1">
        <f>'time series data'!E56-'time series data'!C56</f>
        <v>1.3500000000000014</v>
      </c>
      <c r="E56" s="1">
        <f>MAX('time series data'!F56-SUM(C56:D56),0)</f>
        <v>0</v>
      </c>
      <c r="F56" s="1">
        <f>MAX('time series data'!H56-SUM(C56:E56),0)</f>
        <v>0</v>
      </c>
      <c r="G56" s="1">
        <f>'time series data'!D56</f>
        <v>45.82</v>
      </c>
      <c r="H56" s="1">
        <f>'time series data'!G56</f>
        <v>45.75</v>
      </c>
    </row>
    <row r="57" spans="1:8">
      <c r="A57">
        <v>2005</v>
      </c>
      <c r="B57">
        <f>IF('time series data'!B57="NA",#N/A,'time series data'!B57)</f>
        <v>45.2</v>
      </c>
      <c r="C57" s="1">
        <f>'time series data'!C57</f>
        <v>43.28</v>
      </c>
      <c r="D57" s="1">
        <f>'time series data'!E57-'time series data'!C57</f>
        <v>4.019999999999996</v>
      </c>
      <c r="E57" s="1">
        <f>MAX('time series data'!F57-SUM(C57:D57),0)</f>
        <v>0</v>
      </c>
      <c r="F57" s="1">
        <f>MAX('time series data'!H57-SUM(C57:E57),0)</f>
        <v>0</v>
      </c>
      <c r="G57" s="1">
        <f>'time series data'!D57</f>
        <v>44.83</v>
      </c>
      <c r="H57" s="1">
        <f>'time series data'!G57</f>
        <v>44.84</v>
      </c>
    </row>
    <row r="58" spans="1:8">
      <c r="A58">
        <v>2006</v>
      </c>
      <c r="B58">
        <f>IF('time series data'!B58="NA",#N/A,'time series data'!B58)</f>
        <v>44.3</v>
      </c>
      <c r="C58" s="1">
        <f>'time series data'!C58</f>
        <v>42.4</v>
      </c>
      <c r="D58" s="1">
        <f>'time series data'!E58-'time series data'!C58</f>
        <v>5.509999999999998</v>
      </c>
      <c r="E58" s="1">
        <f>MAX('time series data'!F58-SUM(C58:D58),0)</f>
        <v>0</v>
      </c>
      <c r="F58" s="1">
        <f>MAX('time series data'!H58-SUM(C58:E58),0)</f>
        <v>0</v>
      </c>
      <c r="G58" s="1">
        <f>'time series data'!D58</f>
        <v>44.43</v>
      </c>
      <c r="H58" s="1">
        <f>'time series data'!G58</f>
        <v>45.23</v>
      </c>
    </row>
    <row r="59" spans="1:8">
      <c r="A59">
        <v>2007</v>
      </c>
      <c r="B59">
        <f>IF('time series data'!B59="NA",#N/A,'time series data'!B59)</f>
        <v>44</v>
      </c>
      <c r="C59" s="1">
        <f>'time series data'!C59</f>
        <v>43.93</v>
      </c>
      <c r="D59" s="1">
        <f>'time series data'!E59-'time series data'!C59</f>
        <v>2.4600000000000009</v>
      </c>
      <c r="E59" s="1">
        <f>MAX('time series data'!F59-SUM(C59:D59),0)</f>
        <v>0</v>
      </c>
      <c r="F59" s="1">
        <f>MAX('time series data'!H59-SUM(C59:E59),0)</f>
        <v>1.6499999999999986</v>
      </c>
      <c r="G59" s="1">
        <f>'time series data'!D59</f>
        <v>44.72</v>
      </c>
      <c r="H59" s="1">
        <f>'time series data'!G59</f>
        <v>44.14</v>
      </c>
    </row>
    <row r="60" spans="1:8">
      <c r="A60">
        <v>2008</v>
      </c>
      <c r="B60">
        <f>IF('time series data'!B60="NA",#N/A,'time series data'!B60)</f>
        <v>43</v>
      </c>
      <c r="C60" s="1">
        <f>'time series data'!C60</f>
        <v>41.06</v>
      </c>
      <c r="D60" s="1">
        <f>'time series data'!E60-'time series data'!C60</f>
        <v>5.3299999999999983</v>
      </c>
      <c r="E60" s="1">
        <f>MAX('time series data'!F60-SUM(C60:D60),0)</f>
        <v>0</v>
      </c>
      <c r="F60" s="1">
        <f>MAX('time series data'!H60-SUM(C60:E60),0)</f>
        <v>0</v>
      </c>
      <c r="G60" s="1">
        <f>'time series data'!D60</f>
        <v>44.18</v>
      </c>
      <c r="H60" s="1">
        <f>'time series data'!G60</f>
        <v>44.83</v>
      </c>
    </row>
    <row r="61" spans="1:8">
      <c r="A61">
        <v>2009</v>
      </c>
      <c r="B61">
        <f>IF('time series data'!B61="NA",#N/A,'time series data'!B61)</f>
        <v>44.3</v>
      </c>
      <c r="C61" s="1">
        <f>'time series data'!C61</f>
        <v>42.15</v>
      </c>
      <c r="D61" s="1">
        <f>'time series data'!E61-'time series data'!C61</f>
        <v>5.3900000000000006</v>
      </c>
      <c r="E61" s="1">
        <f>MAX('time series data'!F61-SUM(C61:D61),0)</f>
        <v>0</v>
      </c>
      <c r="F61" s="1">
        <f>MAX('time series data'!H61-SUM(C61:E61),0)</f>
        <v>0</v>
      </c>
      <c r="G61" s="1">
        <f>'time series data'!D61</f>
        <v>44.35</v>
      </c>
      <c r="H61" s="1">
        <f>'time series data'!G61</f>
        <v>44.21</v>
      </c>
    </row>
    <row r="62" spans="1:8">
      <c r="A62">
        <v>2010</v>
      </c>
      <c r="B62">
        <f>IF('time series data'!B62="NA",#N/A,'time series data'!B62)</f>
        <v>45.7</v>
      </c>
      <c r="C62" s="1">
        <f>'time series data'!C62</f>
        <v>43.1</v>
      </c>
      <c r="D62" s="1">
        <f>'time series data'!E62-'time series data'!C62</f>
        <v>4.6499999999999986</v>
      </c>
      <c r="E62" s="1">
        <f>MAX('time series data'!F62-SUM(C62:D62),0)</f>
        <v>0</v>
      </c>
      <c r="F62" s="1">
        <f>MAX('time series data'!H62-SUM(C62:E62),0)</f>
        <v>0</v>
      </c>
      <c r="G62" s="1">
        <f>'time series data'!D62</f>
        <v>44.42</v>
      </c>
      <c r="H62" s="1">
        <f>'time series data'!G62</f>
        <v>44.19</v>
      </c>
    </row>
    <row r="63" spans="1:8">
      <c r="A63">
        <v>2011</v>
      </c>
      <c r="B63">
        <f>IF('time series data'!B63="NA",#N/A,'time series data'!B63)</f>
        <v>44.1</v>
      </c>
      <c r="C63" s="1">
        <f>'time series data'!C63</f>
        <v>43.23</v>
      </c>
      <c r="D63" s="1">
        <f>'time series data'!E63-'time series data'!C63</f>
        <v>2.720000000000006</v>
      </c>
      <c r="E63" s="1">
        <f>MAX('time series data'!F63-SUM(C63:D63),0)</f>
        <v>0</v>
      </c>
      <c r="F63" s="1">
        <f>MAX('time series data'!H63-SUM(C63:E63),0)</f>
        <v>1.9999999999996021E-2</v>
      </c>
      <c r="G63" s="1">
        <f>'time series data'!D63</f>
        <v>44.55</v>
      </c>
      <c r="H63" s="1">
        <f>'time series data'!G63</f>
        <v>44.5</v>
      </c>
    </row>
    <row r="64" spans="1:8">
      <c r="A64">
        <v>2012</v>
      </c>
      <c r="B64" t="e">
        <f>IF('time series data'!B64="NA",#N/A,'time series data'!B64)</f>
        <v>#N/A</v>
      </c>
      <c r="C64" s="1">
        <f>'time series data'!C64</f>
        <v>43.09</v>
      </c>
      <c r="D64" s="1">
        <f>'time series data'!E64-'time series data'!C64</f>
        <v>1.4599999999999937</v>
      </c>
      <c r="E64" s="1">
        <f>MAX('time series data'!F64-SUM(C64:D64),0)</f>
        <v>0</v>
      </c>
      <c r="F64" s="1">
        <f>MAX('time series data'!H64-SUM(C64:E64),0)</f>
        <v>0.78000000000000114</v>
      </c>
      <c r="G64" s="1">
        <f>'time series data'!D64</f>
        <v>43.79</v>
      </c>
      <c r="H64" s="1">
        <f>'time series data'!G64</f>
        <v>43.58</v>
      </c>
    </row>
    <row r="65" spans="1:8">
      <c r="A65">
        <v>2013</v>
      </c>
      <c r="B65" t="e">
        <f>IF('time series data'!B65="NA",#N/A,'time series data'!B65)</f>
        <v>#N/A</v>
      </c>
      <c r="C65" s="1">
        <f>'time series data'!C65</f>
        <v>41.84</v>
      </c>
      <c r="D65" s="1">
        <f>'time series data'!E65-'time series data'!C65</f>
        <v>4.18</v>
      </c>
      <c r="E65" s="1">
        <f>MAX('time series data'!F65-SUM(C65:D65),0)</f>
        <v>0</v>
      </c>
      <c r="F65" s="1">
        <f>MAX('time series data'!H65-SUM(C65:E65),0)</f>
        <v>0</v>
      </c>
      <c r="G65" s="1">
        <f>'time series data'!D65</f>
        <v>44.46</v>
      </c>
      <c r="H65" s="1">
        <f>'time series data'!G65</f>
        <v>44.09</v>
      </c>
    </row>
    <row r="66" spans="1:8">
      <c r="A66">
        <v>2014</v>
      </c>
      <c r="B66" t="e">
        <f>IF('time series data'!B66="NA",#N/A,'time series data'!B66)</f>
        <v>#N/A</v>
      </c>
      <c r="C66" s="1">
        <f>'time series data'!C66</f>
        <v>44.17</v>
      </c>
      <c r="D66" s="1">
        <f>'time series data'!E66-'time series data'!C66</f>
        <v>3.7100000000000009</v>
      </c>
      <c r="E66" s="1">
        <f>MAX('time series data'!F66-SUM(C66:D66),0)</f>
        <v>0</v>
      </c>
      <c r="F66" s="1">
        <f>MAX('time series data'!H66-SUM(C66:E66),0)</f>
        <v>0</v>
      </c>
      <c r="G66" s="1">
        <f>'time series data'!D66</f>
        <v>45.68</v>
      </c>
      <c r="H66" s="1">
        <f>'time series data'!G66</f>
        <v>45.05</v>
      </c>
    </row>
    <row r="67" spans="1:8">
      <c r="A67">
        <v>2015</v>
      </c>
      <c r="B67" t="e">
        <f>IF('time series data'!B67="NA",#N/A,'time series data'!B67)</f>
        <v>#N/A</v>
      </c>
      <c r="C67" s="1">
        <f>'time series data'!C67</f>
        <v>41.43</v>
      </c>
      <c r="D67" s="1">
        <f>'time series data'!E67-'time series data'!C67</f>
        <v>7.5200000000000031</v>
      </c>
      <c r="E67" s="1">
        <f>MAX('time series data'!F67-SUM(C67:D67),0)</f>
        <v>0</v>
      </c>
      <c r="F67" s="1">
        <f>MAX('time series data'!H67-SUM(C67:E67),0)</f>
        <v>0</v>
      </c>
      <c r="G67" s="1">
        <f>'time series data'!D67</f>
        <v>45.01</v>
      </c>
      <c r="H67" s="1">
        <f>'time series data'!G67</f>
        <v>44.52</v>
      </c>
    </row>
    <row r="68" spans="1:8">
      <c r="A68">
        <v>2016</v>
      </c>
      <c r="B68" t="e">
        <f>IF('time series data'!B68="NA",#N/A,'time series data'!B68)</f>
        <v>#N/A</v>
      </c>
      <c r="C68" s="1">
        <f>'time series data'!C68</f>
        <v>43.71</v>
      </c>
      <c r="D68" s="1">
        <f>'time series data'!E68-'time series data'!C68</f>
        <v>4.7199999999999989</v>
      </c>
      <c r="E68" s="1">
        <f>MAX('time series data'!F68-SUM(C68:D68),0)</f>
        <v>0</v>
      </c>
      <c r="F68" s="1">
        <f>MAX('time series data'!H68-SUM(C68:E68),0)</f>
        <v>0</v>
      </c>
      <c r="G68" s="1">
        <f>'time series data'!D68</f>
        <v>45.4</v>
      </c>
      <c r="H68" s="1">
        <f>'time series data'!G68</f>
        <v>44.89</v>
      </c>
    </row>
    <row r="69" spans="1:8">
      <c r="A69">
        <v>2017</v>
      </c>
      <c r="B69" t="e">
        <f>IF('time series data'!B69="NA",#N/A,'time series data'!B69)</f>
        <v>#N/A</v>
      </c>
      <c r="C69" s="1">
        <f>'time series data'!C69</f>
        <v>43.22</v>
      </c>
      <c r="D69" s="1">
        <f>'time series data'!E69-'time series data'!C69</f>
        <v>2.6300000000000026</v>
      </c>
      <c r="E69" s="1">
        <f>MAX('time series data'!F69-SUM(C69:D69),0)</f>
        <v>0</v>
      </c>
      <c r="F69" s="1">
        <f>MAX('time series data'!H69-SUM(C69:E69),0)</f>
        <v>1.2199999999999989</v>
      </c>
      <c r="G69" s="1">
        <f>'time series data'!D69</f>
        <v>44.46</v>
      </c>
      <c r="H69" s="1">
        <f>'time series data'!G69</f>
        <v>44.78</v>
      </c>
    </row>
    <row r="70" spans="1:8">
      <c r="A70">
        <v>2018</v>
      </c>
      <c r="B70" t="e">
        <f>IF('time series data'!B70="NA",#N/A,'time series data'!B70)</f>
        <v>#N/A</v>
      </c>
      <c r="C70" s="1">
        <f>'time series data'!C70</f>
        <v>43.64</v>
      </c>
      <c r="D70" s="1">
        <f>'time series data'!E70-'time series data'!C70</f>
        <v>2.4399999999999977</v>
      </c>
      <c r="E70" s="1">
        <f>MAX('time series data'!F70-SUM(C70:D70),0)</f>
        <v>0</v>
      </c>
      <c r="F70" s="1">
        <f>MAX('time series data'!H70-SUM(C70:E70),0)</f>
        <v>0</v>
      </c>
      <c r="G70" s="1">
        <f>'time series data'!D70</f>
        <v>44.75</v>
      </c>
      <c r="H70" s="1">
        <f>'time series data'!G70</f>
        <v>44.67</v>
      </c>
    </row>
    <row r="71" spans="1:8">
      <c r="A71">
        <v>2019</v>
      </c>
      <c r="B71" t="e">
        <f>IF('time series data'!B71="NA",#N/A,'time series data'!B71)</f>
        <v>#N/A</v>
      </c>
      <c r="C71" s="1">
        <f>'time series data'!C71</f>
        <v>42.9</v>
      </c>
      <c r="D71" s="1">
        <f>'time series data'!E71-'time series data'!C71</f>
        <v>2.3700000000000045</v>
      </c>
      <c r="E71" s="1">
        <f>MAX('time series data'!F71-SUM(C71:D71),0)</f>
        <v>0</v>
      </c>
      <c r="F71" s="1">
        <f>MAX('time series data'!H71-SUM(C71:E71),0)</f>
        <v>0.82000000000000028</v>
      </c>
      <c r="G71" s="1">
        <f>'time series data'!D71</f>
        <v>43.98</v>
      </c>
      <c r="H71" s="1">
        <f>'time series data'!G71</f>
        <v>44.07</v>
      </c>
    </row>
    <row r="72" spans="1:8">
      <c r="A72">
        <v>2020</v>
      </c>
      <c r="B72" t="e">
        <f>IF('time series data'!B72="NA",#N/A,'time series data'!B72)</f>
        <v>#N/A</v>
      </c>
      <c r="C72" s="1">
        <f>'time series data'!C72</f>
        <v>43.65</v>
      </c>
      <c r="D72" s="1">
        <f>'time series data'!E72-'time series data'!C72</f>
        <v>3.4299999999999997</v>
      </c>
      <c r="E72" s="1">
        <f>MAX('time series data'!F72-SUM(C72:D72),0)</f>
        <v>0</v>
      </c>
      <c r="F72" s="1">
        <f>MAX('time series data'!H72-SUM(C72:E72),0)</f>
        <v>0</v>
      </c>
      <c r="G72" s="1">
        <f>'time series data'!D72</f>
        <v>45.52</v>
      </c>
      <c r="H72" s="1">
        <f>'time series data'!G72</f>
        <v>44.54</v>
      </c>
    </row>
    <row r="73" spans="1:8">
      <c r="A73">
        <v>2021</v>
      </c>
      <c r="B73" t="e">
        <f>IF('time series data'!B73="NA",#N/A,'time series data'!B73)</f>
        <v>#N/A</v>
      </c>
      <c r="C73" s="1">
        <f>'time series data'!C73</f>
        <v>42.99</v>
      </c>
      <c r="D73" s="1">
        <f>'time series data'!E73-'time series data'!C73</f>
        <v>5.1599999999999966</v>
      </c>
      <c r="E73" s="1">
        <f>MAX('time series data'!F73-SUM(C73:D73),0)</f>
        <v>0</v>
      </c>
      <c r="F73" s="1">
        <f>MAX('time series data'!H73-SUM(C73:E73),0)</f>
        <v>0.99000000000000199</v>
      </c>
      <c r="G73" s="1">
        <f>'time series data'!D73</f>
        <v>44.98</v>
      </c>
      <c r="H73" s="1">
        <f>'time series data'!G73</f>
        <v>46.29</v>
      </c>
    </row>
    <row r="74" spans="1:8">
      <c r="A74">
        <v>2022</v>
      </c>
      <c r="B74" t="e">
        <f>IF('time series data'!B74="NA",#N/A,'time series data'!B74)</f>
        <v>#N/A</v>
      </c>
      <c r="C74" s="1">
        <f>'time series data'!C74</f>
        <v>43.72</v>
      </c>
      <c r="D74" s="1">
        <f>'time series data'!E74-'time series data'!C74</f>
        <v>1.740000000000002</v>
      </c>
      <c r="E74" s="1">
        <f>MAX('time series data'!F74-SUM(C74:D74),0)</f>
        <v>0</v>
      </c>
      <c r="F74" s="1">
        <f>MAX('time series data'!H74-SUM(C74:E74),0)</f>
        <v>2.1799999999999997</v>
      </c>
      <c r="G74" s="1">
        <f>'time series data'!D74</f>
        <v>44.38</v>
      </c>
      <c r="H74" s="1">
        <f>'time series data'!G74</f>
        <v>45.46</v>
      </c>
    </row>
    <row r="75" spans="1:8">
      <c r="A75">
        <v>2023</v>
      </c>
      <c r="B75" t="e">
        <f>IF('time series data'!B75="NA",#N/A,'time series data'!B75)</f>
        <v>#N/A</v>
      </c>
      <c r="C75" s="1">
        <f>'time series data'!C75</f>
        <v>44.72</v>
      </c>
      <c r="D75" s="1">
        <f>'time series data'!E75-'time series data'!C75</f>
        <v>3.4699999999999989</v>
      </c>
      <c r="E75" s="1">
        <f>MAX('time series data'!F75-SUM(C75:D75),0)</f>
        <v>0</v>
      </c>
      <c r="F75" s="1">
        <f>MAX('time series data'!H75-SUM(C75:E75),0)</f>
        <v>0.20000000000000284</v>
      </c>
      <c r="G75" s="1">
        <f>'time series data'!D75</f>
        <v>46.2</v>
      </c>
      <c r="H75" s="1">
        <f>'time series data'!G75</f>
        <v>45.86</v>
      </c>
    </row>
    <row r="76" spans="1:8">
      <c r="A76">
        <v>2024</v>
      </c>
      <c r="B76" t="e">
        <f>IF('time series data'!B76="NA",#N/A,'time series data'!B76)</f>
        <v>#N/A</v>
      </c>
      <c r="C76" s="1">
        <f>'time series data'!C76</f>
        <v>42.69</v>
      </c>
      <c r="D76" s="1">
        <f>'time series data'!E76-'time series data'!C76</f>
        <v>3.8800000000000026</v>
      </c>
      <c r="E76" s="1">
        <f>MAX('time series data'!F76-SUM(C76:D76),0)</f>
        <v>0</v>
      </c>
      <c r="F76" s="1">
        <f>MAX('time series data'!H76-SUM(C76:E76),0)</f>
        <v>1.7700000000000031</v>
      </c>
      <c r="G76" s="1">
        <f>'time series data'!D76</f>
        <v>43.96</v>
      </c>
      <c r="H76" s="1">
        <f>'time series data'!G76</f>
        <v>45.77</v>
      </c>
    </row>
    <row r="77" spans="1:8">
      <c r="A77">
        <v>2025</v>
      </c>
      <c r="B77" t="e">
        <f>IF('time series data'!B77="NA",#N/A,'time series data'!B77)</f>
        <v>#N/A</v>
      </c>
      <c r="C77" s="1">
        <f>'time series data'!C77</f>
        <v>44.09</v>
      </c>
      <c r="D77" s="1">
        <f>'time series data'!E77-'time series data'!C77</f>
        <v>3.1099999999999994</v>
      </c>
      <c r="E77" s="1">
        <f>MAX('time series data'!F77-SUM(C77:D77),0)</f>
        <v>0</v>
      </c>
      <c r="F77" s="1">
        <f>MAX('time series data'!H77-SUM(C77:E77),0)</f>
        <v>0.59999999999999432</v>
      </c>
      <c r="G77" s="1">
        <f>'time series data'!D77</f>
        <v>45.13</v>
      </c>
      <c r="H77" s="1">
        <f>'time series data'!G77</f>
        <v>44.97</v>
      </c>
    </row>
    <row r="78" spans="1:8">
      <c r="A78">
        <v>2026</v>
      </c>
      <c r="B78" t="e">
        <f>IF('time series data'!B78="NA",#N/A,'time series data'!B78)</f>
        <v>#N/A</v>
      </c>
      <c r="C78" s="1">
        <f>'time series data'!C78</f>
        <v>42.69</v>
      </c>
      <c r="D78" s="1">
        <f>'time series data'!E78-'time series data'!C78</f>
        <v>5.490000000000002</v>
      </c>
      <c r="E78" s="1">
        <f>MAX('time series data'!F78-SUM(C78:D78),0)</f>
        <v>0</v>
      </c>
      <c r="F78" s="1">
        <f>MAX('time series data'!H78-SUM(C78:E78),0)</f>
        <v>0</v>
      </c>
      <c r="G78" s="1">
        <f>'time series data'!D78</f>
        <v>45.47</v>
      </c>
      <c r="H78" s="1">
        <f>'time series data'!G78</f>
        <v>45.41</v>
      </c>
    </row>
    <row r="79" spans="1:8">
      <c r="A79">
        <v>2027</v>
      </c>
      <c r="B79" t="e">
        <f>IF('time series data'!B79="NA",#N/A,'time series data'!B79)</f>
        <v>#N/A</v>
      </c>
      <c r="C79" s="1">
        <f>'time series data'!C79</f>
        <v>43.87</v>
      </c>
      <c r="D79" s="1">
        <f>'time series data'!E79-'time series data'!C79</f>
        <v>3.0600000000000023</v>
      </c>
      <c r="E79" s="1">
        <f>MAX('time series data'!F79-SUM(C79:D79),0)</f>
        <v>0</v>
      </c>
      <c r="F79" s="1">
        <f>MAX('time series data'!H79-SUM(C79:E79),0)</f>
        <v>0</v>
      </c>
      <c r="G79" s="1">
        <f>'time series data'!D79</f>
        <v>45.19</v>
      </c>
      <c r="H79" s="1">
        <f>'time series data'!G79</f>
        <v>44.32</v>
      </c>
    </row>
    <row r="80" spans="1:8">
      <c r="A80">
        <v>2028</v>
      </c>
      <c r="B80" t="e">
        <f>IF('time series data'!B80="NA",#N/A,'time series data'!B80)</f>
        <v>#N/A</v>
      </c>
      <c r="C80" s="1">
        <f>'time series data'!C80</f>
        <v>41.68</v>
      </c>
      <c r="D80" s="1">
        <f>'time series data'!E80-'time series data'!C80</f>
        <v>6.8800000000000026</v>
      </c>
      <c r="E80" s="1">
        <f>MAX('time series data'!F80-SUM(C80:D80),0)</f>
        <v>0</v>
      </c>
      <c r="F80" s="1">
        <f>MAX('time series data'!H80-SUM(C80:E80),0)</f>
        <v>0</v>
      </c>
      <c r="G80" s="1">
        <f>'time series data'!D80</f>
        <v>45.1</v>
      </c>
      <c r="H80" s="1">
        <f>'time series data'!G80</f>
        <v>44.55</v>
      </c>
    </row>
    <row r="81" spans="1:8">
      <c r="A81">
        <v>2029</v>
      </c>
      <c r="B81" t="e">
        <f>IF('time series data'!B81="NA",#N/A,'time series data'!B81)</f>
        <v>#N/A</v>
      </c>
      <c r="C81" s="1">
        <f>'time series data'!C81</f>
        <v>42.97</v>
      </c>
      <c r="D81" s="1">
        <f>'time series data'!E81-'time series data'!C81</f>
        <v>6.9399999999999977</v>
      </c>
      <c r="E81" s="1">
        <f>MAX('time series data'!F81-SUM(C81:D81),0)</f>
        <v>0</v>
      </c>
      <c r="F81" s="1">
        <f>MAX('time series data'!H81-SUM(C81:E81),0)</f>
        <v>0</v>
      </c>
      <c r="G81" s="1">
        <f>'time series data'!D81</f>
        <v>45.61</v>
      </c>
      <c r="H81" s="1">
        <f>'time series data'!G81</f>
        <v>44.47</v>
      </c>
    </row>
    <row r="82" spans="1:8">
      <c r="A82">
        <v>2030</v>
      </c>
      <c r="B82" t="e">
        <f>IF('time series data'!B82="NA",#N/A,'time series data'!B82)</f>
        <v>#N/A</v>
      </c>
      <c r="C82" s="1">
        <f>'time series data'!C82</f>
        <v>42.61</v>
      </c>
      <c r="D82" s="1">
        <f>'time series data'!E82-'time series data'!C82</f>
        <v>5.259999999999998</v>
      </c>
      <c r="E82" s="1">
        <f>MAX('time series data'!F82-SUM(C82:D82),0)</f>
        <v>0</v>
      </c>
      <c r="F82" s="1">
        <f>MAX('time series data'!H82-SUM(C82:E82),0)</f>
        <v>0.92999999999999972</v>
      </c>
      <c r="G82" s="1">
        <f>'time series data'!D82</f>
        <v>45.42</v>
      </c>
      <c r="H82" s="1">
        <f>'time series data'!G82</f>
        <v>46.28</v>
      </c>
    </row>
    <row r="83" spans="1:8">
      <c r="A83">
        <v>2031</v>
      </c>
      <c r="B83" t="e">
        <f>IF('time series data'!B83="NA",#N/A,'time series data'!B83)</f>
        <v>#N/A</v>
      </c>
      <c r="C83" s="1">
        <f>'time series data'!C83</f>
        <v>43.51</v>
      </c>
      <c r="D83" s="1">
        <f>'time series data'!E83-'time series data'!C83</f>
        <v>3.3800000000000026</v>
      </c>
      <c r="E83" s="1">
        <f>MAX('time series data'!F83-SUM(C83:D83),0)</f>
        <v>0</v>
      </c>
      <c r="F83" s="1">
        <f>MAX('time series data'!H83-SUM(C83:E83),0)</f>
        <v>1.5300000000000011</v>
      </c>
      <c r="G83" s="1">
        <f>'time series data'!D83</f>
        <v>44.34</v>
      </c>
      <c r="H83" s="1">
        <f>'time series data'!G83</f>
        <v>45.13</v>
      </c>
    </row>
    <row r="84" spans="1:8">
      <c r="A84">
        <v>2032</v>
      </c>
      <c r="B84" t="e">
        <f>IF('time series data'!B84="NA",#N/A,'time series data'!B84)</f>
        <v>#N/A</v>
      </c>
      <c r="C84" s="1">
        <f>'time series data'!C84</f>
        <v>43.49</v>
      </c>
      <c r="D84" s="1">
        <f>'time series data'!E84-'time series data'!C84</f>
        <v>3.3999999999999986</v>
      </c>
      <c r="E84" s="1">
        <f>MAX('time series data'!F84-SUM(C84:D84),0)</f>
        <v>0</v>
      </c>
      <c r="F84" s="1">
        <f>MAX('time series data'!H84-SUM(C84:E84),0)</f>
        <v>4.769999999999996</v>
      </c>
      <c r="G84" s="1">
        <f>'time series data'!D84</f>
        <v>45.5</v>
      </c>
      <c r="H84" s="1">
        <f>'time series data'!G84</f>
        <v>45.79</v>
      </c>
    </row>
    <row r="85" spans="1:8">
      <c r="A85">
        <v>2033</v>
      </c>
      <c r="B85" t="e">
        <f>IF('time series data'!B85="NA",#N/A,'time series data'!B85)</f>
        <v>#N/A</v>
      </c>
      <c r="C85" s="1">
        <f>'time series data'!C85</f>
        <v>42.31</v>
      </c>
      <c r="D85" s="1">
        <f>'time series data'!E85-'time series data'!C85</f>
        <v>5.0399999999999991</v>
      </c>
      <c r="E85" s="1">
        <f>MAX('time series data'!F85-SUM(C85:D85),0)</f>
        <v>0</v>
      </c>
      <c r="F85" s="1">
        <f>MAX('time series data'!H85-SUM(C85:E85),0)</f>
        <v>0.99000000000000199</v>
      </c>
      <c r="G85" s="1">
        <f>'time series data'!D85</f>
        <v>44.99</v>
      </c>
      <c r="H85" s="1">
        <f>'time series data'!G85</f>
        <v>45.28</v>
      </c>
    </row>
    <row r="86" spans="1:8">
      <c r="A86">
        <v>2034</v>
      </c>
      <c r="B86" t="e">
        <f>IF('time series data'!B86="NA",#N/A,'time series data'!B86)</f>
        <v>#N/A</v>
      </c>
      <c r="C86" s="1">
        <f>'time series data'!C86</f>
        <v>42.94</v>
      </c>
      <c r="D86" s="1">
        <f>'time series data'!E86-'time series data'!C86</f>
        <v>3.240000000000002</v>
      </c>
      <c r="E86" s="1">
        <f>MAX('time series data'!F86-SUM(C86:D86),0)</f>
        <v>0</v>
      </c>
      <c r="F86" s="1">
        <f>MAX('time series data'!H86-SUM(C86:E86),0)</f>
        <v>2.3599999999999994</v>
      </c>
      <c r="G86" s="1">
        <f>'time series data'!D86</f>
        <v>44.88</v>
      </c>
      <c r="H86" s="1">
        <f>'time series data'!G86</f>
        <v>46.29</v>
      </c>
    </row>
    <row r="87" spans="1:8">
      <c r="A87">
        <v>2035</v>
      </c>
      <c r="B87" t="e">
        <f>IF('time series data'!B87="NA",#N/A,'time series data'!B87)</f>
        <v>#N/A</v>
      </c>
      <c r="C87" s="1">
        <f>'time series data'!C87</f>
        <v>42.64</v>
      </c>
      <c r="D87" s="1">
        <f>'time series data'!E87-'time series data'!C87</f>
        <v>3.4799999999999969</v>
      </c>
      <c r="E87" s="1">
        <f>MAX('time series data'!F87-SUM(C87:D87),0)</f>
        <v>0</v>
      </c>
      <c r="F87" s="1">
        <f>MAX('time series data'!H87-SUM(C87:E87),0)</f>
        <v>1.0900000000000034</v>
      </c>
      <c r="G87" s="1">
        <f>'time series data'!D87</f>
        <v>44.45</v>
      </c>
      <c r="H87" s="1">
        <f>'time series data'!G87</f>
        <v>44.86</v>
      </c>
    </row>
    <row r="88" spans="1:8">
      <c r="A88">
        <v>2036</v>
      </c>
      <c r="B88" t="e">
        <f>IF('time series data'!B88="NA",#N/A,'time series data'!B88)</f>
        <v>#N/A</v>
      </c>
      <c r="C88" s="1">
        <f>'time series data'!C88</f>
        <v>42.32</v>
      </c>
      <c r="D88" s="1">
        <f>'time series data'!E88-'time series data'!C88</f>
        <v>3.9600000000000009</v>
      </c>
      <c r="E88" s="1">
        <f>MAX('time series data'!F88-SUM(C88:D88),0)</f>
        <v>0</v>
      </c>
      <c r="F88" s="1">
        <f>MAX('time series data'!H88-SUM(C88:E88),0)</f>
        <v>0.54999999999999716</v>
      </c>
      <c r="G88" s="1">
        <f>'time series data'!D88</f>
        <v>44.48</v>
      </c>
      <c r="H88" s="1">
        <f>'time series data'!G88</f>
        <v>43.68</v>
      </c>
    </row>
    <row r="89" spans="1:8">
      <c r="A89">
        <v>2037</v>
      </c>
      <c r="B89" t="e">
        <f>IF('time series data'!B89="NA",#N/A,'time series data'!B89)</f>
        <v>#N/A</v>
      </c>
      <c r="C89" s="1">
        <f>'time series data'!C89</f>
        <v>42.84</v>
      </c>
      <c r="D89" s="1">
        <f>'time series data'!E89-'time series data'!C89</f>
        <v>2.7199999999999989</v>
      </c>
      <c r="E89" s="1">
        <f>MAX('time series data'!F89-SUM(C89:D89),0)</f>
        <v>0</v>
      </c>
      <c r="F89" s="1">
        <f>MAX('time series data'!H89-SUM(C89:E89),0)</f>
        <v>5.1999999999999957</v>
      </c>
      <c r="G89" s="1">
        <f>'time series data'!D89</f>
        <v>44.19</v>
      </c>
      <c r="H89" s="1">
        <f>'time series data'!G89</f>
        <v>45.61</v>
      </c>
    </row>
    <row r="90" spans="1:8">
      <c r="A90">
        <v>2038</v>
      </c>
      <c r="B90" t="e">
        <f>IF('time series data'!B90="NA",#N/A,'time series data'!B90)</f>
        <v>#N/A</v>
      </c>
      <c r="C90" s="1">
        <f>'time series data'!C90</f>
        <v>43.56</v>
      </c>
      <c r="D90" s="1">
        <f>'time series data'!E90-'time series data'!C90</f>
        <v>4.93</v>
      </c>
      <c r="E90" s="1">
        <f>MAX('time series data'!F90-SUM(C90:D90),0)</f>
        <v>0</v>
      </c>
      <c r="F90" s="1">
        <f>MAX('time series data'!H90-SUM(C90:E90),0)</f>
        <v>0</v>
      </c>
      <c r="G90" s="1">
        <f>'time series data'!D90</f>
        <v>46.14</v>
      </c>
      <c r="H90" s="1">
        <f>'time series data'!G90</f>
        <v>45.47</v>
      </c>
    </row>
    <row r="91" spans="1:8">
      <c r="A91">
        <v>2039</v>
      </c>
      <c r="B91" t="e">
        <f>IF('time series data'!B91="NA",#N/A,'time series data'!B91)</f>
        <v>#N/A</v>
      </c>
      <c r="C91" s="1">
        <f>'time series data'!C91</f>
        <v>43.66</v>
      </c>
      <c r="D91" s="1">
        <f>'time series data'!E91-'time series data'!C91</f>
        <v>2.3500000000000014</v>
      </c>
      <c r="E91" s="1">
        <f>MAX('time series data'!F91-SUM(C91:D91),0)</f>
        <v>0</v>
      </c>
      <c r="F91" s="1">
        <f>MAX('time series data'!H91-SUM(C91:E91),0)</f>
        <v>0</v>
      </c>
      <c r="G91" s="1">
        <f>'time series data'!D91</f>
        <v>45.12</v>
      </c>
      <c r="H91" s="1">
        <f>'time series data'!G91</f>
        <v>44.08</v>
      </c>
    </row>
    <row r="92" spans="1:8">
      <c r="A92">
        <v>2040</v>
      </c>
      <c r="B92" t="e">
        <f>IF('time series data'!B92="NA",#N/A,'time series data'!B92)</f>
        <v>#N/A</v>
      </c>
      <c r="C92" s="1">
        <f>'time series data'!C92</f>
        <v>44.59</v>
      </c>
      <c r="D92" s="1">
        <f>'time series data'!E92-'time series data'!C92</f>
        <v>5.529999999999994</v>
      </c>
      <c r="E92" s="1">
        <f>MAX('time series data'!F92-SUM(C92:D92),0)</f>
        <v>0</v>
      </c>
      <c r="F92" s="1">
        <f>MAX('time series data'!H92-SUM(C92:E92),0)</f>
        <v>0</v>
      </c>
      <c r="G92" s="1">
        <f>'time series data'!D92</f>
        <v>46.36</v>
      </c>
      <c r="H92" s="1">
        <f>'time series data'!G92</f>
        <v>46.01</v>
      </c>
    </row>
    <row r="93" spans="1:8">
      <c r="A93">
        <v>2041</v>
      </c>
      <c r="B93" t="e">
        <f>IF('time series data'!B93="NA",#N/A,'time series data'!B93)</f>
        <v>#N/A</v>
      </c>
      <c r="C93" s="1">
        <f>'time series data'!C93</f>
        <v>42.93</v>
      </c>
      <c r="D93" s="1">
        <f>'time series data'!E93-'time series data'!C93</f>
        <v>3.3200000000000003</v>
      </c>
      <c r="E93" s="1">
        <f>MAX('time series data'!F93-SUM(C93:D93),0)</f>
        <v>0</v>
      </c>
      <c r="F93" s="1">
        <f>MAX('time series data'!H93-SUM(C93:E93),0)</f>
        <v>0.27000000000000313</v>
      </c>
      <c r="G93" s="1">
        <f>'time series data'!D93</f>
        <v>44.68</v>
      </c>
      <c r="H93" s="1">
        <f>'time series data'!G93</f>
        <v>45.56</v>
      </c>
    </row>
    <row r="94" spans="1:8">
      <c r="A94">
        <v>2042</v>
      </c>
      <c r="B94" t="e">
        <f>IF('time series data'!B94="NA",#N/A,'time series data'!B94)</f>
        <v>#N/A</v>
      </c>
      <c r="C94" s="1">
        <f>'time series data'!C94</f>
        <v>44.03</v>
      </c>
      <c r="D94" s="1">
        <f>'time series data'!E94-'time series data'!C94</f>
        <v>2.3299999999999983</v>
      </c>
      <c r="E94" s="1">
        <f>MAX('time series data'!F94-SUM(C94:D94),0)</f>
        <v>0</v>
      </c>
      <c r="F94" s="1">
        <f>MAX('time series data'!H94-SUM(C94:E94),0)</f>
        <v>0</v>
      </c>
      <c r="G94" s="1">
        <f>'time series data'!D94</f>
        <v>44.8</v>
      </c>
      <c r="H94" s="1">
        <f>'time series data'!G94</f>
        <v>44.96</v>
      </c>
    </row>
    <row r="95" spans="1:8">
      <c r="A95">
        <v>2043</v>
      </c>
      <c r="B95" t="e">
        <f>IF('time series data'!B95="NA",#N/A,'time series data'!B95)</f>
        <v>#N/A</v>
      </c>
      <c r="C95" s="1">
        <f>'time series data'!C95</f>
        <v>43.28</v>
      </c>
      <c r="D95" s="1">
        <f>'time series data'!E95-'time series data'!C95</f>
        <v>2.5</v>
      </c>
      <c r="E95" s="1">
        <f>MAX('time series data'!F95-SUM(C95:D95),0)</f>
        <v>0</v>
      </c>
      <c r="F95" s="1">
        <f>MAX('time series data'!H95-SUM(C95:E95),0)</f>
        <v>1.759999999999998</v>
      </c>
      <c r="G95" s="1">
        <f>'time series data'!D95</f>
        <v>44.51</v>
      </c>
      <c r="H95" s="1">
        <f>'time series data'!G95</f>
        <v>46.26</v>
      </c>
    </row>
    <row r="96" spans="1:8">
      <c r="A96">
        <v>2044</v>
      </c>
      <c r="B96" t="e">
        <f>IF('time series data'!B96="NA",#N/A,'time series data'!B96)</f>
        <v>#N/A</v>
      </c>
      <c r="C96" s="1">
        <f>'time series data'!C96</f>
        <v>46.02</v>
      </c>
      <c r="D96" s="1">
        <f>'time series data'!E96-'time series data'!C96</f>
        <v>4.8299999999999983</v>
      </c>
      <c r="E96" s="1">
        <f>MAX('time series data'!F96-SUM(C96:D96),0)</f>
        <v>0</v>
      </c>
      <c r="F96" s="1">
        <f>MAX('time series data'!H96-SUM(C96:E96),0)</f>
        <v>0</v>
      </c>
      <c r="G96" s="1">
        <f>'time series data'!D96</f>
        <v>47.93</v>
      </c>
      <c r="H96" s="1">
        <f>'time series data'!G96</f>
        <v>46.23</v>
      </c>
    </row>
    <row r="97" spans="1:8">
      <c r="A97">
        <v>2045</v>
      </c>
      <c r="B97" t="e">
        <f>IF('time series data'!B97="NA",#N/A,'time series data'!B97)</f>
        <v>#N/A</v>
      </c>
      <c r="C97" s="1">
        <f>'time series data'!C97</f>
        <v>43.41</v>
      </c>
      <c r="D97" s="1">
        <f>'time series data'!E97-'time series data'!C97</f>
        <v>3.75</v>
      </c>
      <c r="E97" s="1">
        <f>MAX('time series data'!F97-SUM(C97:D97),0)</f>
        <v>0</v>
      </c>
      <c r="F97" s="1">
        <f>MAX('time series data'!H97-SUM(C97:E97),0)</f>
        <v>2.9400000000000048</v>
      </c>
      <c r="G97" s="1">
        <f>'time series data'!D97</f>
        <v>45.28</v>
      </c>
      <c r="H97" s="1">
        <f>'time series data'!G97</f>
        <v>46.34</v>
      </c>
    </row>
    <row r="98" spans="1:8">
      <c r="A98">
        <v>2046</v>
      </c>
      <c r="B98" t="e">
        <f>IF('time series data'!B98="NA",#N/A,'time series data'!B98)</f>
        <v>#N/A</v>
      </c>
      <c r="C98" s="1">
        <f>'time series data'!C98</f>
        <v>43.29</v>
      </c>
      <c r="D98" s="1">
        <f>'time series data'!E98-'time series data'!C98</f>
        <v>3.9699999999999989</v>
      </c>
      <c r="E98" s="1">
        <f>MAX('time series data'!F98-SUM(C98:D98),0)</f>
        <v>0</v>
      </c>
      <c r="F98" s="1">
        <f>MAX('time series data'!H98-SUM(C98:E98),0)</f>
        <v>0</v>
      </c>
      <c r="G98" s="1">
        <f>'time series data'!D98</f>
        <v>45.8</v>
      </c>
      <c r="H98" s="1">
        <f>'time series data'!G98</f>
        <v>44.95</v>
      </c>
    </row>
    <row r="99" spans="1:8">
      <c r="A99">
        <v>2047</v>
      </c>
      <c r="B99" t="e">
        <f>IF('time series data'!B99="NA",#N/A,'time series data'!B99)</f>
        <v>#N/A</v>
      </c>
      <c r="C99" s="1">
        <f>'time series data'!C99</f>
        <v>42.74</v>
      </c>
      <c r="D99" s="1">
        <f>'time series data'!E99-'time series data'!C99</f>
        <v>3.009999999999998</v>
      </c>
      <c r="E99" s="1">
        <f>MAX('time series data'!F99-SUM(C99:D99),0)</f>
        <v>0</v>
      </c>
      <c r="F99" s="1">
        <f>MAX('time series data'!H99-SUM(C99:E99),0)</f>
        <v>1.9399999999999977</v>
      </c>
      <c r="G99" s="1">
        <f>'time series data'!D99</f>
        <v>44.18</v>
      </c>
      <c r="H99" s="1">
        <f>'time series data'!G99</f>
        <v>46.2</v>
      </c>
    </row>
    <row r="100" spans="1:8">
      <c r="A100">
        <v>2048</v>
      </c>
      <c r="B100" t="e">
        <f>IF('time series data'!B100="NA",#N/A,'time series data'!B100)</f>
        <v>#N/A</v>
      </c>
      <c r="C100" s="1">
        <f>'time series data'!C100</f>
        <v>43.05</v>
      </c>
      <c r="D100" s="1">
        <f>'time series data'!E100-'time series data'!C100</f>
        <v>4.7600000000000051</v>
      </c>
      <c r="E100" s="1">
        <f>MAX('time series data'!F100-SUM(C100:D100),0)</f>
        <v>0</v>
      </c>
      <c r="F100" s="1">
        <f>MAX('time series data'!H100-SUM(C100:E100),0)</f>
        <v>1.1899999999999977</v>
      </c>
      <c r="G100" s="1">
        <f>'time series data'!D100</f>
        <v>45.54</v>
      </c>
      <c r="H100" s="1">
        <f>'time series data'!G100</f>
        <v>46.36</v>
      </c>
    </row>
    <row r="101" spans="1:8">
      <c r="A101">
        <v>2049</v>
      </c>
      <c r="B101" t="e">
        <f>IF('time series data'!B101="NA",#N/A,'time series data'!B101)</f>
        <v>#N/A</v>
      </c>
      <c r="C101" s="1">
        <f>'time series data'!C101</f>
        <v>43.76</v>
      </c>
      <c r="D101" s="1">
        <f>'time series data'!E101-'time series data'!C101</f>
        <v>3.0300000000000011</v>
      </c>
      <c r="E101" s="1">
        <f>MAX('time series data'!F101-SUM(C101:D101),0)</f>
        <v>0</v>
      </c>
      <c r="F101" s="1">
        <f>MAX('time series data'!H101-SUM(C101:E101),0)</f>
        <v>1.1199999999999974</v>
      </c>
      <c r="G101" s="1">
        <f>'time series data'!D101</f>
        <v>45.45</v>
      </c>
      <c r="H101" s="1">
        <f>'time series data'!G101</f>
        <v>46.76</v>
      </c>
    </row>
    <row r="102" spans="1:8">
      <c r="A102">
        <v>2050</v>
      </c>
      <c r="B102" t="e">
        <f>IF('time series data'!B102="NA",#N/A,'time series data'!B102)</f>
        <v>#N/A</v>
      </c>
      <c r="C102" s="1">
        <f>'time series data'!C102</f>
        <v>43.76</v>
      </c>
      <c r="D102" s="1">
        <f>'time series data'!E102-'time series data'!C102</f>
        <v>3.8700000000000045</v>
      </c>
      <c r="E102" s="1">
        <f>MAX('time series data'!F102-SUM(C102:D102),0)</f>
        <v>0</v>
      </c>
      <c r="F102" s="1">
        <f>MAX('time series data'!H102-SUM(C102:E102),0)</f>
        <v>0</v>
      </c>
      <c r="G102" s="1">
        <f>'time series data'!D102</f>
        <v>45.46</v>
      </c>
      <c r="H102" s="1">
        <f>'time series data'!G102</f>
        <v>45.45</v>
      </c>
    </row>
    <row r="103" spans="1:8">
      <c r="A103">
        <v>2051</v>
      </c>
      <c r="B103" t="e">
        <f>IF('time series data'!B103="NA",#N/A,'time series data'!B103)</f>
        <v>#N/A</v>
      </c>
      <c r="C103" s="1">
        <f>'time series data'!C103</f>
        <v>43.95</v>
      </c>
      <c r="D103" s="1">
        <f>'time series data'!E103-'time series data'!C103</f>
        <v>2.8299999999999983</v>
      </c>
      <c r="E103" s="1">
        <f>MAX('time series data'!F103-SUM(C103:D103),0)</f>
        <v>0</v>
      </c>
      <c r="F103" s="1">
        <f>MAX('time series data'!H103-SUM(C103:E103),0)</f>
        <v>0.44999999999999574</v>
      </c>
      <c r="G103" s="1">
        <f>'time series data'!D103</f>
        <v>45.71</v>
      </c>
      <c r="H103" s="1">
        <f>'time series data'!G103</f>
        <v>45.64</v>
      </c>
    </row>
    <row r="104" spans="1:8">
      <c r="A104">
        <v>2052</v>
      </c>
      <c r="B104" t="e">
        <f>IF('time series data'!B104="NA",#N/A,'time series data'!B104)</f>
        <v>#N/A</v>
      </c>
      <c r="C104" s="1">
        <f>'time series data'!C104</f>
        <v>43.4</v>
      </c>
      <c r="D104" s="1">
        <f>'time series data'!E104-'time series data'!C104</f>
        <v>3.1700000000000017</v>
      </c>
      <c r="E104" s="1">
        <f>MAX('time series data'!F104-SUM(C104:D104),0)</f>
        <v>0</v>
      </c>
      <c r="F104" s="1">
        <f>MAX('time series data'!H104-SUM(C104:E104),0)</f>
        <v>3.1400000000000006</v>
      </c>
      <c r="G104" s="1">
        <f>'time series data'!D104</f>
        <v>45.61</v>
      </c>
      <c r="H104" s="1">
        <f>'time series data'!G104</f>
        <v>46.35</v>
      </c>
    </row>
    <row r="105" spans="1:8">
      <c r="A105">
        <v>2053</v>
      </c>
      <c r="B105" t="e">
        <f>IF('time series data'!B105="NA",#N/A,'time series data'!B105)</f>
        <v>#N/A</v>
      </c>
      <c r="C105" s="1">
        <f>'time series data'!C105</f>
        <v>43.81</v>
      </c>
      <c r="D105" s="1">
        <f>'time series data'!E105-'time series data'!C105</f>
        <v>5.259999999999998</v>
      </c>
      <c r="E105" s="1">
        <f>MAX('time series data'!F105-SUM(C105:D105),0)</f>
        <v>0</v>
      </c>
      <c r="F105" s="1">
        <f>MAX('time series data'!H105-SUM(C105:E105),0)</f>
        <v>0</v>
      </c>
      <c r="G105" s="1">
        <f>'time series data'!D105</f>
        <v>46.64</v>
      </c>
      <c r="H105" s="1">
        <f>'time series data'!G105</f>
        <v>45.64</v>
      </c>
    </row>
    <row r="106" spans="1:8">
      <c r="A106">
        <v>2054</v>
      </c>
      <c r="B106" t="e">
        <f>IF('time series data'!B106="NA",#N/A,'time series data'!B106)</f>
        <v>#N/A</v>
      </c>
      <c r="C106" s="1">
        <f>'time series data'!C106</f>
        <v>45.1</v>
      </c>
      <c r="D106" s="1">
        <f>'time series data'!E106-'time series data'!C106</f>
        <v>3.0899999999999963</v>
      </c>
      <c r="E106" s="1">
        <f>MAX('time series data'!F106-SUM(C106:D106),0)</f>
        <v>0</v>
      </c>
      <c r="F106" s="1">
        <f>MAX('time series data'!H106-SUM(C106:E106),0)</f>
        <v>0.87000000000000455</v>
      </c>
      <c r="G106" s="1">
        <f>'time series data'!D106</f>
        <v>46.62</v>
      </c>
      <c r="H106" s="1">
        <f>'time series data'!G106</f>
        <v>46.37</v>
      </c>
    </row>
    <row r="107" spans="1:8">
      <c r="A107">
        <v>2055</v>
      </c>
      <c r="B107" t="e">
        <f>IF('time series data'!B107="NA",#N/A,'time series data'!B107)</f>
        <v>#N/A</v>
      </c>
      <c r="C107" s="1">
        <f>'time series data'!C107</f>
        <v>44.47</v>
      </c>
      <c r="D107" s="1">
        <f>'time series data'!E107-'time series data'!C107</f>
        <v>4.8599999999999994</v>
      </c>
      <c r="E107" s="1">
        <f>MAX('time series data'!F107-SUM(C107:D107),0)</f>
        <v>0</v>
      </c>
      <c r="F107" s="1">
        <f>MAX('time series data'!H107-SUM(C107:E107),0)</f>
        <v>1.3100000000000023</v>
      </c>
      <c r="G107" s="1">
        <f>'time series data'!D107</f>
        <v>46.77</v>
      </c>
      <c r="H107" s="1">
        <f>'time series data'!G107</f>
        <v>47.13</v>
      </c>
    </row>
    <row r="108" spans="1:8">
      <c r="A108">
        <v>2056</v>
      </c>
      <c r="B108" t="e">
        <f>IF('time series data'!B108="NA",#N/A,'time series data'!B108)</f>
        <v>#N/A</v>
      </c>
      <c r="C108" s="1">
        <f>'time series data'!C108</f>
        <v>43.45</v>
      </c>
      <c r="D108" s="1">
        <f>'time series data'!E108-'time series data'!C108</f>
        <v>2.9799999999999969</v>
      </c>
      <c r="E108" s="1">
        <f>MAX('time series data'!F108-SUM(C108:D108),0)</f>
        <v>0</v>
      </c>
      <c r="F108" s="1">
        <f>MAX('time series data'!H108-SUM(C108:E108),0)</f>
        <v>0.35999999999999943</v>
      </c>
      <c r="G108" s="1">
        <f>'time series data'!D108</f>
        <v>44.9</v>
      </c>
      <c r="H108" s="1">
        <f>'time series data'!G108</f>
        <v>45.72</v>
      </c>
    </row>
    <row r="109" spans="1:8">
      <c r="A109">
        <v>2057</v>
      </c>
      <c r="B109" t="e">
        <f>IF('time series data'!B109="NA",#N/A,'time series data'!B109)</f>
        <v>#N/A</v>
      </c>
      <c r="C109" s="1">
        <f>'time series data'!C109</f>
        <v>43.73</v>
      </c>
      <c r="D109" s="1">
        <f>'time series data'!E109-'time series data'!C109</f>
        <v>4.490000000000002</v>
      </c>
      <c r="E109" s="1">
        <f>MAX('time series data'!F109-SUM(C109:D109),0)</f>
        <v>0</v>
      </c>
      <c r="F109" s="1">
        <f>MAX('time series data'!H109-SUM(C109:E109),0)</f>
        <v>2.4100000000000037</v>
      </c>
      <c r="G109" s="1">
        <f>'time series data'!D109</f>
        <v>46.05</v>
      </c>
      <c r="H109" s="1">
        <f>'time series data'!G109</f>
        <v>46.89</v>
      </c>
    </row>
    <row r="110" spans="1:8">
      <c r="A110">
        <v>2058</v>
      </c>
      <c r="B110" t="e">
        <f>IF('time series data'!B110="NA",#N/A,'time series data'!B110)</f>
        <v>#N/A</v>
      </c>
      <c r="C110" s="1">
        <f>'time series data'!C110</f>
        <v>43.99</v>
      </c>
      <c r="D110" s="1">
        <f>'time series data'!E110-'time series data'!C110</f>
        <v>2.6499999999999986</v>
      </c>
      <c r="E110" s="1">
        <f>MAX('time series data'!F110-SUM(C110:D110),0)</f>
        <v>0</v>
      </c>
      <c r="F110" s="1">
        <f>MAX('time series data'!H110-SUM(C110:E110),0)</f>
        <v>1.5499999999999972</v>
      </c>
      <c r="G110" s="1">
        <f>'time series data'!D110</f>
        <v>45.64</v>
      </c>
      <c r="H110" s="1">
        <f>'time series data'!G110</f>
        <v>46.52</v>
      </c>
    </row>
    <row r="111" spans="1:8">
      <c r="A111">
        <v>2059</v>
      </c>
      <c r="B111" t="e">
        <f>IF('time series data'!B111="NA",#N/A,'time series data'!B111)</f>
        <v>#N/A</v>
      </c>
      <c r="C111" s="1">
        <f>'time series data'!C111</f>
        <v>44.79</v>
      </c>
      <c r="D111" s="1">
        <f>'time series data'!E111-'time series data'!C111</f>
        <v>4.8299999999999983</v>
      </c>
      <c r="E111" s="1">
        <f>MAX('time series data'!F111-SUM(C111:D111),0)</f>
        <v>0</v>
      </c>
      <c r="F111" s="1">
        <f>MAX('time series data'!H111-SUM(C111:E111),0)</f>
        <v>0.75</v>
      </c>
      <c r="G111" s="1">
        <f>'time series data'!D111</f>
        <v>45.94</v>
      </c>
      <c r="H111" s="1">
        <f>'time series data'!G111</f>
        <v>47.76</v>
      </c>
    </row>
    <row r="112" spans="1:8">
      <c r="A112">
        <v>2060</v>
      </c>
      <c r="B112" t="e">
        <f>IF('time series data'!B112="NA",#N/A,'time series data'!B112)</f>
        <v>#N/A</v>
      </c>
      <c r="C112" s="1">
        <f>'time series data'!C112</f>
        <v>41.73</v>
      </c>
      <c r="D112" s="1">
        <f>'time series data'!E112-'time series data'!C112</f>
        <v>5.6400000000000006</v>
      </c>
      <c r="E112" s="1">
        <f>MAX('time series data'!F112-SUM(C112:D112),0)</f>
        <v>0</v>
      </c>
      <c r="F112" s="1">
        <f>MAX('time series data'!H112-SUM(C112:E112),0)</f>
        <v>4.4100000000000037</v>
      </c>
      <c r="G112" s="1">
        <f>'time series data'!D112</f>
        <v>44.61</v>
      </c>
      <c r="H112" s="1">
        <f>'time series data'!G112</f>
        <v>47.38</v>
      </c>
    </row>
    <row r="113" spans="1:8">
      <c r="A113">
        <v>2061</v>
      </c>
      <c r="B113" t="e">
        <f>IF('time series data'!B113="NA",#N/A,'time series data'!B113)</f>
        <v>#N/A</v>
      </c>
      <c r="C113" s="1">
        <f>'time series data'!C113</f>
        <v>43.75</v>
      </c>
      <c r="D113" s="1">
        <f>'time series data'!E113-'time series data'!C113</f>
        <v>6.6300000000000026</v>
      </c>
      <c r="E113" s="1">
        <f>MAX('time series data'!F113-SUM(C113:D113),0)</f>
        <v>0</v>
      </c>
      <c r="F113" s="1">
        <f>MAX('time series data'!H113-SUM(C113:E113),0)</f>
        <v>0</v>
      </c>
      <c r="G113" s="1">
        <f>'time series data'!D113</f>
        <v>46.66</v>
      </c>
      <c r="H113" s="1">
        <f>'time series data'!G113</f>
        <v>46.6</v>
      </c>
    </row>
    <row r="114" spans="1:8">
      <c r="A114">
        <v>2062</v>
      </c>
      <c r="B114" t="e">
        <f>IF('time series data'!B114="NA",#N/A,'time series data'!B114)</f>
        <v>#N/A</v>
      </c>
      <c r="C114" s="1">
        <f>'time series data'!C114</f>
        <v>44.65</v>
      </c>
      <c r="D114" s="1">
        <f>'time series data'!E114-'time series data'!C114</f>
        <v>5.5399999999999991</v>
      </c>
      <c r="E114" s="1">
        <f>MAX('time series data'!F114-SUM(C114:D114),0)</f>
        <v>0</v>
      </c>
      <c r="F114" s="1">
        <f>MAX('time series data'!H114-SUM(C114:E114),0)</f>
        <v>0</v>
      </c>
      <c r="G114" s="1">
        <f>'time series data'!D114</f>
        <v>46.73</v>
      </c>
      <c r="H114" s="1">
        <f>'time series data'!G114</f>
        <v>46.53</v>
      </c>
    </row>
    <row r="115" spans="1:8">
      <c r="A115">
        <v>2063</v>
      </c>
      <c r="B115" t="e">
        <f>IF('time series data'!B115="NA",#N/A,'time series data'!B115)</f>
        <v>#N/A</v>
      </c>
      <c r="C115" s="1">
        <f>'time series data'!C115</f>
        <v>42.97</v>
      </c>
      <c r="D115" s="1">
        <f>'time series data'!E115-'time series data'!C115</f>
        <v>7.5799999999999983</v>
      </c>
      <c r="E115" s="1">
        <f>MAX('time series data'!F115-SUM(C115:D115),0)</f>
        <v>0</v>
      </c>
      <c r="F115" s="1">
        <f>MAX('time series data'!H115-SUM(C115:E115),0)</f>
        <v>0</v>
      </c>
      <c r="G115" s="1">
        <f>'time series data'!D115</f>
        <v>46.32</v>
      </c>
      <c r="H115" s="1">
        <f>'time series data'!G115</f>
        <v>46.02</v>
      </c>
    </row>
    <row r="116" spans="1:8">
      <c r="A116">
        <v>2064</v>
      </c>
      <c r="B116" t="e">
        <f>IF('time series data'!B116="NA",#N/A,'time series data'!B116)</f>
        <v>#N/A</v>
      </c>
      <c r="C116" s="1">
        <f>'time series data'!C116</f>
        <v>43.09</v>
      </c>
      <c r="D116" s="1">
        <f>'time series data'!E116-'time series data'!C116</f>
        <v>8.2899999999999991</v>
      </c>
      <c r="E116" s="1">
        <f>MAX('time series data'!F116-SUM(C116:D116),0)</f>
        <v>0</v>
      </c>
      <c r="F116" s="1">
        <f>MAX('time series data'!H116-SUM(C116:E116),0)</f>
        <v>0</v>
      </c>
      <c r="G116" s="1">
        <f>'time series data'!D116</f>
        <v>46.19</v>
      </c>
      <c r="H116" s="1">
        <f>'time series data'!G116</f>
        <v>48.64</v>
      </c>
    </row>
    <row r="117" spans="1:8">
      <c r="A117">
        <v>2065</v>
      </c>
      <c r="B117" t="e">
        <f>IF('time series data'!B117="NA",#N/A,'time series data'!B117)</f>
        <v>#N/A</v>
      </c>
      <c r="C117" s="1">
        <f>'time series data'!C117</f>
        <v>41.61</v>
      </c>
      <c r="D117" s="1">
        <f>'time series data'!E117-'time series data'!C117</f>
        <v>5.0900000000000034</v>
      </c>
      <c r="E117" s="1">
        <f>MAX('time series data'!F117-SUM(C117:D117),0)</f>
        <v>0</v>
      </c>
      <c r="F117" s="1">
        <f>MAX('time series data'!H117-SUM(C117:E117),0)</f>
        <v>1.3099999999999952</v>
      </c>
      <c r="G117" s="1">
        <f>'time series data'!D117</f>
        <v>45.19</v>
      </c>
      <c r="H117" s="1">
        <f>'time series data'!G117</f>
        <v>46.68</v>
      </c>
    </row>
    <row r="118" spans="1:8">
      <c r="A118">
        <v>2066</v>
      </c>
      <c r="B118" t="e">
        <f>IF('time series data'!B118="NA",#N/A,'time series data'!B118)</f>
        <v>#N/A</v>
      </c>
      <c r="C118" s="1">
        <f>'time series data'!C118</f>
        <v>44.89</v>
      </c>
      <c r="D118" s="1">
        <f>'time series data'!E118-'time series data'!C118</f>
        <v>6.0600000000000023</v>
      </c>
      <c r="E118" s="1">
        <f>MAX('time series data'!F118-SUM(C118:D118),0)</f>
        <v>0</v>
      </c>
      <c r="F118" s="1">
        <f>MAX('time series data'!H118-SUM(C118:E118),0)</f>
        <v>0</v>
      </c>
      <c r="G118" s="1">
        <f>'time series data'!D118</f>
        <v>47.36</v>
      </c>
      <c r="H118" s="1">
        <f>'time series data'!G118</f>
        <v>47.72</v>
      </c>
    </row>
    <row r="119" spans="1:8">
      <c r="A119">
        <v>2067</v>
      </c>
      <c r="B119" t="e">
        <f>IF('time series data'!B119="NA",#N/A,'time series data'!B119)</f>
        <v>#N/A</v>
      </c>
      <c r="C119" s="1">
        <f>'time series data'!C119</f>
        <v>44.38</v>
      </c>
      <c r="D119" s="1">
        <f>'time series data'!E119-'time series data'!C119</f>
        <v>4.769999999999996</v>
      </c>
      <c r="E119" s="1">
        <f>MAX('time series data'!F119-SUM(C119:D119),0)</f>
        <v>0</v>
      </c>
      <c r="F119" s="1">
        <f>MAX('time series data'!H119-SUM(C119:E119),0)</f>
        <v>0</v>
      </c>
      <c r="G119" s="1">
        <f>'time series data'!D119</f>
        <v>45.96</v>
      </c>
      <c r="H119" s="1">
        <f>'time series data'!G119</f>
        <v>46.95</v>
      </c>
    </row>
    <row r="120" spans="1:8">
      <c r="A120">
        <v>2068</v>
      </c>
      <c r="B120" t="e">
        <f>IF('time series data'!B120="NA",#N/A,'time series data'!B120)</f>
        <v>#N/A</v>
      </c>
      <c r="C120" s="1">
        <f>'time series data'!C120</f>
        <v>43.57</v>
      </c>
      <c r="D120" s="1">
        <f>'time series data'!E120-'time series data'!C120</f>
        <v>5.7800000000000011</v>
      </c>
      <c r="E120" s="1">
        <f>MAX('time series data'!F120-SUM(C120:D120),0)</f>
        <v>0</v>
      </c>
      <c r="F120" s="1">
        <f>MAX('time series data'!H120-SUM(C120:E120),0)</f>
        <v>0.10999999999999943</v>
      </c>
      <c r="G120" s="1">
        <f>'time series data'!D120</f>
        <v>45.59</v>
      </c>
      <c r="H120" s="1">
        <f>'time series data'!G120</f>
        <v>47.61</v>
      </c>
    </row>
    <row r="121" spans="1:8">
      <c r="A121">
        <v>2069</v>
      </c>
      <c r="B121" t="e">
        <f>IF('time series data'!B121="NA",#N/A,'time series data'!B121)</f>
        <v>#N/A</v>
      </c>
      <c r="C121" s="1">
        <f>'time series data'!C121</f>
        <v>41.51</v>
      </c>
      <c r="D121" s="1">
        <f>'time series data'!E121-'time series data'!C121</f>
        <v>6.9500000000000028</v>
      </c>
      <c r="E121" s="1">
        <f>MAX('time series data'!F121-SUM(C121:D121),0)</f>
        <v>0</v>
      </c>
      <c r="F121" s="1">
        <f>MAX('time series data'!H121-SUM(C121:E121),0)</f>
        <v>0.40999999999999659</v>
      </c>
      <c r="G121" s="1">
        <f>'time series data'!D121</f>
        <v>45.12</v>
      </c>
      <c r="H121" s="1">
        <f>'time series data'!G121</f>
        <v>47.29</v>
      </c>
    </row>
    <row r="122" spans="1:8">
      <c r="A122">
        <v>2070</v>
      </c>
      <c r="B122" t="e">
        <f>IF('time series data'!B122="NA",#N/A,'time series data'!B122)</f>
        <v>#N/A</v>
      </c>
      <c r="C122" s="1">
        <f>'time series data'!C122</f>
        <v>43.46</v>
      </c>
      <c r="D122" s="1">
        <f>'time series data'!E122-'time series data'!C122</f>
        <v>4.3100000000000023</v>
      </c>
      <c r="E122" s="1">
        <f>MAX('time series data'!F122-SUM(C122:D122),0)</f>
        <v>0</v>
      </c>
      <c r="F122" s="1">
        <f>MAX('time series data'!H122-SUM(C122:E122),0)</f>
        <v>2.5399999999999991</v>
      </c>
      <c r="G122" s="1">
        <f>'time series data'!D122</f>
        <v>45.81</v>
      </c>
      <c r="H122" s="1">
        <f>'time series data'!G122</f>
        <v>47.1</v>
      </c>
    </row>
    <row r="123" spans="1:8">
      <c r="A123">
        <v>2071</v>
      </c>
      <c r="B123" t="e">
        <f>IF('time series data'!B123="NA",#N/A,'time series data'!B123)</f>
        <v>#N/A</v>
      </c>
      <c r="C123" s="1">
        <f>'time series data'!C123</f>
        <v>43.39</v>
      </c>
      <c r="D123" s="1">
        <f>'time series data'!E123-'time series data'!C123</f>
        <v>4.07</v>
      </c>
      <c r="E123" s="1">
        <f>MAX('time series data'!F123-SUM(C123:D123),0)</f>
        <v>0</v>
      </c>
      <c r="F123" s="1">
        <f>MAX('time series data'!H123-SUM(C123:E123),0)</f>
        <v>3.2100000000000009</v>
      </c>
      <c r="G123" s="1">
        <f>'time series data'!D123</f>
        <v>45.51</v>
      </c>
      <c r="H123" s="1">
        <f>'time series data'!G123</f>
        <v>47.29</v>
      </c>
    </row>
    <row r="124" spans="1:8">
      <c r="A124">
        <v>2072</v>
      </c>
      <c r="B124" t="e">
        <f>IF('time series data'!B124="NA",#N/A,'time series data'!B124)</f>
        <v>#N/A</v>
      </c>
      <c r="C124" s="1">
        <f>'time series data'!C124</f>
        <v>43.55</v>
      </c>
      <c r="D124" s="1">
        <f>'time series data'!E124-'time series data'!C124</f>
        <v>6.9000000000000057</v>
      </c>
      <c r="E124" s="1">
        <f>MAX('time series data'!F124-SUM(C124:D124),0)</f>
        <v>0</v>
      </c>
      <c r="F124" s="1">
        <f>MAX('time series data'!H124-SUM(C124:E124),0)</f>
        <v>0</v>
      </c>
      <c r="G124" s="1">
        <f>'time series data'!D124</f>
        <v>45.71</v>
      </c>
      <c r="H124" s="1">
        <f>'time series data'!G124</f>
        <v>48.23</v>
      </c>
    </row>
    <row r="125" spans="1:8">
      <c r="A125">
        <v>2073</v>
      </c>
      <c r="B125" t="e">
        <f>IF('time series data'!B125="NA",#N/A,'time series data'!B125)</f>
        <v>#N/A</v>
      </c>
      <c r="C125" s="1">
        <f>'time series data'!C125</f>
        <v>42.26</v>
      </c>
      <c r="D125" s="1">
        <f>'time series data'!E125-'time series data'!C125</f>
        <v>4.6600000000000037</v>
      </c>
      <c r="E125" s="1">
        <f>MAX('time series data'!F125-SUM(C125:D125),0)</f>
        <v>0</v>
      </c>
      <c r="F125" s="1">
        <f>MAX('time series data'!H125-SUM(C125:E125),0)</f>
        <v>2.5300000000000011</v>
      </c>
      <c r="G125" s="1">
        <f>'time series data'!D125</f>
        <v>45.13</v>
      </c>
      <c r="H125" s="1">
        <f>'time series data'!G125</f>
        <v>47.47</v>
      </c>
    </row>
    <row r="126" spans="1:8">
      <c r="A126">
        <v>2074</v>
      </c>
      <c r="B126" t="e">
        <f>IF('time series data'!B126="NA",#N/A,'time series data'!B126)</f>
        <v>#N/A</v>
      </c>
      <c r="C126" s="1">
        <f>'time series data'!C126</f>
        <v>44.29</v>
      </c>
      <c r="D126" s="1">
        <f>'time series data'!E126-'time series data'!C126</f>
        <v>4.8999999999999986</v>
      </c>
      <c r="E126" s="1">
        <f>MAX('time series data'!F126-SUM(C126:D126),0)</f>
        <v>0</v>
      </c>
      <c r="F126" s="1">
        <f>MAX('time series data'!H126-SUM(C126:E126),0)</f>
        <v>1.8300000000000054</v>
      </c>
      <c r="G126" s="1">
        <f>'time series data'!D126</f>
        <v>46.36</v>
      </c>
      <c r="H126" s="1">
        <f>'time series data'!G126</f>
        <v>47.25</v>
      </c>
    </row>
    <row r="127" spans="1:8">
      <c r="A127">
        <v>2075</v>
      </c>
      <c r="B127" t="e">
        <f>IF('time series data'!B127="NA",#N/A,'time series data'!B127)</f>
        <v>#N/A</v>
      </c>
      <c r="C127" s="1">
        <f>'time series data'!C127</f>
        <v>46.27</v>
      </c>
      <c r="D127" s="1">
        <f>'time series data'!E127-'time series data'!C127</f>
        <v>2.3899999999999935</v>
      </c>
      <c r="E127" s="1">
        <f>MAX('time series data'!F127-SUM(C127:D127),0)</f>
        <v>0</v>
      </c>
      <c r="F127" s="1">
        <f>MAX('time series data'!H127-SUM(C127:E127),0)</f>
        <v>5.1900000000000048</v>
      </c>
      <c r="G127" s="1">
        <f>'time series data'!D127</f>
        <v>47.41</v>
      </c>
      <c r="H127" s="1">
        <f>'time series data'!G127</f>
        <v>48.06</v>
      </c>
    </row>
    <row r="128" spans="1:8">
      <c r="A128">
        <v>2076</v>
      </c>
      <c r="B128" t="e">
        <f>IF('time series data'!B128="NA",#N/A,'time series data'!B128)</f>
        <v>#N/A</v>
      </c>
      <c r="C128" s="1">
        <f>'time series data'!C128</f>
        <v>41.48</v>
      </c>
      <c r="D128" s="1">
        <f>'time series data'!E128-'time series data'!C128</f>
        <v>6.3500000000000014</v>
      </c>
      <c r="E128" s="1">
        <f>MAX('time series data'!F128-SUM(C128:D128),0)</f>
        <v>0</v>
      </c>
      <c r="F128" s="1">
        <f>MAX('time series data'!H128-SUM(C128:E128),0)</f>
        <v>3.0900000000000034</v>
      </c>
      <c r="G128" s="1">
        <f>'time series data'!D128</f>
        <v>45.11</v>
      </c>
      <c r="H128" s="1">
        <f>'time series data'!G128</f>
        <v>47.9</v>
      </c>
    </row>
    <row r="129" spans="1:8">
      <c r="A129">
        <v>2077</v>
      </c>
      <c r="B129" t="e">
        <f>IF('time series data'!B129="NA",#N/A,'time series data'!B129)</f>
        <v>#N/A</v>
      </c>
      <c r="C129" s="1">
        <f>'time series data'!C129</f>
        <v>42.78</v>
      </c>
      <c r="D129" s="1">
        <f>'time series data'!E129-'time series data'!C129</f>
        <v>7.6400000000000006</v>
      </c>
      <c r="E129" s="1">
        <f>MAX('time series data'!F129-SUM(C129:D129),0)</f>
        <v>0</v>
      </c>
      <c r="F129" s="1">
        <f>MAX('time series data'!H129-SUM(C129:E129),0)</f>
        <v>0.14000000000000057</v>
      </c>
      <c r="G129" s="1">
        <f>'time series data'!D129</f>
        <v>45.56</v>
      </c>
      <c r="H129" s="1">
        <f>'time series data'!G129</f>
        <v>47.38</v>
      </c>
    </row>
    <row r="130" spans="1:8">
      <c r="A130">
        <v>2078</v>
      </c>
      <c r="B130" t="e">
        <f>IF('time series data'!B130="NA",#N/A,'time series data'!B130)</f>
        <v>#N/A</v>
      </c>
      <c r="C130" s="1">
        <f>'time series data'!C130</f>
        <v>44.51</v>
      </c>
      <c r="D130" s="1">
        <f>'time series data'!E130-'time series data'!C130</f>
        <v>4.2199999999999989</v>
      </c>
      <c r="E130" s="1">
        <f>MAX('time series data'!F130-SUM(C130:D130),0)</f>
        <v>0</v>
      </c>
      <c r="F130" s="1">
        <f>MAX('time series data'!H130-SUM(C130:E130),0)</f>
        <v>0</v>
      </c>
      <c r="G130" s="1">
        <f>'time series data'!D130</f>
        <v>46.32</v>
      </c>
      <c r="H130" s="1">
        <f>'time series data'!G130</f>
        <v>47.07</v>
      </c>
    </row>
    <row r="131" spans="1:8">
      <c r="A131">
        <v>2079</v>
      </c>
      <c r="B131" t="e">
        <f>IF('time series data'!B131="NA",#N/A,'time series data'!B131)</f>
        <v>#N/A</v>
      </c>
      <c r="C131" s="1">
        <f>'time series data'!C131</f>
        <v>43.88</v>
      </c>
      <c r="D131" s="1">
        <f>'time series data'!E131-'time series data'!C131</f>
        <v>3.9899999999999949</v>
      </c>
      <c r="E131" s="1">
        <f>MAX('time series data'!F131-SUM(C131:D131),0)</f>
        <v>0</v>
      </c>
      <c r="F131" s="1">
        <f>MAX('time series data'!H131-SUM(C131:E131),0)</f>
        <v>1.3599999999999994</v>
      </c>
      <c r="G131" s="1">
        <f>'time series data'!D131</f>
        <v>45.98</v>
      </c>
      <c r="H131" s="1">
        <f>'time series data'!G131</f>
        <v>47.46</v>
      </c>
    </row>
    <row r="132" spans="1:8">
      <c r="A132">
        <v>2080</v>
      </c>
      <c r="B132" t="e">
        <f>IF('time series data'!B132="NA",#N/A,'time series data'!B132)</f>
        <v>#N/A</v>
      </c>
      <c r="C132" s="1">
        <f>'time series data'!C132</f>
        <v>44.62</v>
      </c>
      <c r="D132" s="1">
        <f>'time series data'!E132-'time series data'!C132</f>
        <v>2.7899999999999991</v>
      </c>
      <c r="E132" s="1">
        <f>MAX('time series data'!F132-SUM(C132:D132),0)</f>
        <v>0</v>
      </c>
      <c r="F132" s="1">
        <f>MAX('time series data'!H132-SUM(C132:E132),0)</f>
        <v>3.9200000000000017</v>
      </c>
      <c r="G132" s="1">
        <f>'time series data'!D132</f>
        <v>45.57</v>
      </c>
      <c r="H132" s="1">
        <f>'time series data'!G132</f>
        <v>47.39</v>
      </c>
    </row>
    <row r="133" spans="1:8">
      <c r="A133">
        <v>2081</v>
      </c>
      <c r="B133" t="e">
        <f>IF('time series data'!B133="NA",#N/A,'time series data'!B133)</f>
        <v>#N/A</v>
      </c>
      <c r="C133" s="1">
        <f>'time series data'!C133</f>
        <v>43.62</v>
      </c>
      <c r="D133" s="1">
        <f>'time series data'!E133-'time series data'!C133</f>
        <v>3.4100000000000037</v>
      </c>
      <c r="E133" s="1">
        <f>MAX('time series data'!F133-SUM(C133:D133),0)</f>
        <v>0</v>
      </c>
      <c r="F133" s="1">
        <f>MAX('time series data'!H133-SUM(C133:E133),0)</f>
        <v>1.4299999999999997</v>
      </c>
      <c r="G133" s="1">
        <f>'time series data'!D133</f>
        <v>45.42</v>
      </c>
      <c r="H133" s="1">
        <f>'time series data'!G133</f>
        <v>46.51</v>
      </c>
    </row>
    <row r="134" spans="1:8">
      <c r="A134">
        <v>2082</v>
      </c>
      <c r="B134" t="e">
        <f>IF('time series data'!B134="NA",#N/A,'time series data'!B134)</f>
        <v>#N/A</v>
      </c>
      <c r="C134" s="1">
        <f>'time series data'!C134</f>
        <v>43.35</v>
      </c>
      <c r="D134" s="1">
        <f>'time series data'!E134-'time series data'!C134</f>
        <v>7.4799999999999969</v>
      </c>
      <c r="E134" s="1">
        <f>MAX('time series data'!F134-SUM(C134:D134),0)</f>
        <v>0</v>
      </c>
      <c r="F134" s="1">
        <f>MAX('time series data'!H134-SUM(C134:E134),0)</f>
        <v>0</v>
      </c>
      <c r="G134" s="1">
        <f>'time series data'!D134</f>
        <v>46.44</v>
      </c>
      <c r="H134" s="1">
        <f>'time series data'!G134</f>
        <v>47.75</v>
      </c>
    </row>
    <row r="135" spans="1:8">
      <c r="A135">
        <v>2083</v>
      </c>
      <c r="B135" t="e">
        <f>IF('time series data'!B135="NA",#N/A,'time series data'!B135)</f>
        <v>#N/A</v>
      </c>
      <c r="C135" s="1">
        <f>'time series data'!C135</f>
        <v>44.78</v>
      </c>
      <c r="D135" s="1">
        <f>'time series data'!E135-'time series data'!C135</f>
        <v>2.740000000000002</v>
      </c>
      <c r="E135" s="1">
        <f>MAX('time series data'!F135-SUM(C135:D135),0)</f>
        <v>0</v>
      </c>
      <c r="F135" s="1">
        <f>MAX('time series data'!H135-SUM(C135:E135),0)</f>
        <v>2.4799999999999969</v>
      </c>
      <c r="G135" s="1">
        <f>'time series data'!D135</f>
        <v>46.37</v>
      </c>
      <c r="H135" s="1">
        <f>'time series data'!G135</f>
        <v>47.03</v>
      </c>
    </row>
    <row r="136" spans="1:8">
      <c r="A136">
        <v>2084</v>
      </c>
      <c r="B136" t="e">
        <f>IF('time series data'!B136="NA",#N/A,'time series data'!B136)</f>
        <v>#N/A</v>
      </c>
      <c r="C136" s="1">
        <f>'time series data'!C136</f>
        <v>42.85</v>
      </c>
      <c r="D136" s="1">
        <f>'time series data'!E136-'time series data'!C136</f>
        <v>3.7800000000000011</v>
      </c>
      <c r="E136" s="1">
        <f>MAX('time series data'!F136-SUM(C136:D136),0)</f>
        <v>0</v>
      </c>
      <c r="F136" s="1">
        <f>MAX('time series data'!H136-SUM(C136:E136),0)</f>
        <v>5.2999999999999972</v>
      </c>
      <c r="G136" s="1">
        <f>'time series data'!D136</f>
        <v>45.31</v>
      </c>
      <c r="H136" s="1">
        <f>'time series data'!G136</f>
        <v>47.92</v>
      </c>
    </row>
    <row r="137" spans="1:8">
      <c r="A137">
        <v>2085</v>
      </c>
      <c r="B137" t="e">
        <f>IF('time series data'!B137="NA",#N/A,'time series data'!B137)</f>
        <v>#N/A</v>
      </c>
      <c r="C137" s="1">
        <f>'time series data'!C137</f>
        <v>42.98</v>
      </c>
      <c r="D137" s="1">
        <f>'time series data'!E137-'time series data'!C137</f>
        <v>6.5100000000000051</v>
      </c>
      <c r="E137" s="1">
        <f>MAX('time series data'!F137-SUM(C137:D137),0)</f>
        <v>0</v>
      </c>
      <c r="F137" s="1">
        <f>MAX('time series data'!H137-SUM(C137:E137),0)</f>
        <v>4.68</v>
      </c>
      <c r="G137" s="1">
        <f>'time series data'!D137</f>
        <v>46.22</v>
      </c>
      <c r="H137" s="1">
        <f>'time series data'!G137</f>
        <v>48.77</v>
      </c>
    </row>
    <row r="138" spans="1:8">
      <c r="A138">
        <v>2086</v>
      </c>
      <c r="B138" t="e">
        <f>IF('time series data'!B138="NA",#N/A,'time series data'!B138)</f>
        <v>#N/A</v>
      </c>
      <c r="C138" s="1">
        <f>'time series data'!C138</f>
        <v>43.48</v>
      </c>
      <c r="D138" s="1">
        <f>'time series data'!E138-'time series data'!C138</f>
        <v>4.3600000000000065</v>
      </c>
      <c r="E138" s="1">
        <f>MAX('time series data'!F138-SUM(C138:D138),0)</f>
        <v>0</v>
      </c>
      <c r="F138" s="1">
        <f>MAX('time series data'!H138-SUM(C138:E138),0)</f>
        <v>1.1499999999999986</v>
      </c>
      <c r="G138" s="1">
        <f>'time series data'!D138</f>
        <v>45.17</v>
      </c>
      <c r="H138" s="1">
        <f>'time series data'!G138</f>
        <v>48.1</v>
      </c>
    </row>
    <row r="139" spans="1:8">
      <c r="A139">
        <v>2087</v>
      </c>
      <c r="B139" t="e">
        <f>IF('time series data'!B139="NA",#N/A,'time series data'!B139)</f>
        <v>#N/A</v>
      </c>
      <c r="C139" s="1">
        <f>'time series data'!C139</f>
        <v>45.43</v>
      </c>
      <c r="D139" s="1">
        <f>'time series data'!E139-'time series data'!C139</f>
        <v>2.9399999999999977</v>
      </c>
      <c r="E139" s="1">
        <f>MAX('time series data'!F139-SUM(C139:D139),0)</f>
        <v>0</v>
      </c>
      <c r="F139" s="1">
        <f>MAX('time series data'!H139-SUM(C139:E139),0)</f>
        <v>4.8800000000000026</v>
      </c>
      <c r="G139" s="1">
        <f>'time series data'!D139</f>
        <v>46.35</v>
      </c>
      <c r="H139" s="1">
        <f>'time series data'!G139</f>
        <v>47.65</v>
      </c>
    </row>
    <row r="140" spans="1:8">
      <c r="A140">
        <v>2088</v>
      </c>
      <c r="B140" t="e">
        <f>IF('time series data'!B140="NA",#N/A,'time series data'!B140)</f>
        <v>#N/A</v>
      </c>
      <c r="C140" s="1">
        <f>'time series data'!C140</f>
        <v>44.18</v>
      </c>
      <c r="D140" s="1">
        <f>'time series data'!E140-'time series data'!C140</f>
        <v>4.8500000000000014</v>
      </c>
      <c r="E140" s="1">
        <f>MAX('time series data'!F140-SUM(C140:D140),0)</f>
        <v>0</v>
      </c>
      <c r="F140" s="1">
        <f>MAX('time series data'!H140-SUM(C140:E140),0)</f>
        <v>0.12999999999999545</v>
      </c>
      <c r="G140" s="1">
        <f>'time series data'!D140</f>
        <v>45.76</v>
      </c>
      <c r="H140" s="1">
        <f>'time series data'!G140</f>
        <v>47.4</v>
      </c>
    </row>
    <row r="141" spans="1:8">
      <c r="A141">
        <v>2089</v>
      </c>
      <c r="B141" t="e">
        <f>IF('time series data'!B141="NA",#N/A,'time series data'!B141)</f>
        <v>#N/A</v>
      </c>
      <c r="C141" s="1">
        <f>'time series data'!C141</f>
        <v>44.33</v>
      </c>
      <c r="D141" s="1">
        <f>'time series data'!E141-'time series data'!C141</f>
        <v>2.75</v>
      </c>
      <c r="E141" s="1">
        <f>MAX('time series data'!F141-SUM(C141:D141),0)</f>
        <v>0</v>
      </c>
      <c r="F141" s="1">
        <f>MAX('time series data'!H141-SUM(C141:E141),0)</f>
        <v>3.0100000000000051</v>
      </c>
      <c r="G141" s="1">
        <f>'time series data'!D141</f>
        <v>45.72</v>
      </c>
      <c r="H141" s="1">
        <f>'time series data'!G141</f>
        <v>48.37</v>
      </c>
    </row>
    <row r="142" spans="1:8">
      <c r="A142">
        <v>2090</v>
      </c>
      <c r="B142" t="e">
        <f>IF('time series data'!B142="NA",#N/A,'time series data'!B142)</f>
        <v>#N/A</v>
      </c>
      <c r="C142" s="1">
        <f>'time series data'!C142</f>
        <v>40.049999999999997</v>
      </c>
      <c r="D142" s="1">
        <f>'time series data'!E142-'time series data'!C142</f>
        <v>8.4600000000000009</v>
      </c>
      <c r="E142" s="1">
        <f>MAX('time series data'!F142-SUM(C142:D142),0)</f>
        <v>0</v>
      </c>
      <c r="F142" s="1">
        <f>MAX('time series data'!H142-SUM(C142:E142),0)</f>
        <v>0.53000000000000114</v>
      </c>
      <c r="G142" s="1">
        <f>'time series data'!D142</f>
        <v>45.8</v>
      </c>
      <c r="H142" s="1">
        <f>'time series data'!G142</f>
        <v>47.64</v>
      </c>
    </row>
    <row r="143" spans="1:8">
      <c r="A143">
        <v>2091</v>
      </c>
      <c r="B143" t="e">
        <f>IF('time series data'!B143="NA",#N/A,'time series data'!B143)</f>
        <v>#N/A</v>
      </c>
      <c r="C143" s="1">
        <f>'time series data'!C143</f>
        <v>43.53</v>
      </c>
      <c r="D143" s="1">
        <f>'time series data'!E143-'time series data'!C143</f>
        <v>5.6899999999999977</v>
      </c>
      <c r="E143" s="1">
        <f>MAX('time series data'!F143-SUM(C143:D143),0)</f>
        <v>0</v>
      </c>
      <c r="F143" s="1">
        <f>MAX('time series data'!H143-SUM(C143:E143),0)</f>
        <v>5.509999999999998</v>
      </c>
      <c r="G143" s="1">
        <f>'time series data'!D143</f>
        <v>45.74</v>
      </c>
      <c r="H143" s="1">
        <f>'time series data'!G143</f>
        <v>48.65</v>
      </c>
    </row>
    <row r="144" spans="1:8">
      <c r="A144">
        <v>2092</v>
      </c>
      <c r="B144" t="e">
        <f>IF('time series data'!B144="NA",#N/A,'time series data'!B144)</f>
        <v>#N/A</v>
      </c>
      <c r="C144" s="1">
        <f>'time series data'!C144</f>
        <v>40.99</v>
      </c>
      <c r="D144" s="1">
        <f>'time series data'!E144-'time series data'!C144</f>
        <v>6.1699999999999946</v>
      </c>
      <c r="E144" s="1">
        <f>MAX('time series data'!F144-SUM(C144:D144),0)</f>
        <v>4.0000000000006253E-2</v>
      </c>
      <c r="F144" s="1">
        <f>MAX('time series data'!H144-SUM(C144:E144),0)</f>
        <v>3.9699999999999989</v>
      </c>
      <c r="G144" s="1">
        <f>'time series data'!D144</f>
        <v>45.31</v>
      </c>
      <c r="H144" s="1">
        <f>'time series data'!G144</f>
        <v>48.98</v>
      </c>
    </row>
    <row r="145" spans="1:8">
      <c r="A145">
        <v>2093</v>
      </c>
      <c r="B145" t="e">
        <f>IF('time series data'!B145="NA",#N/A,'time series data'!B145)</f>
        <v>#N/A</v>
      </c>
      <c r="C145" s="1">
        <f>'time series data'!C145</f>
        <v>44.52</v>
      </c>
      <c r="D145" s="1">
        <f>'time series data'!E145-'time series data'!C145</f>
        <v>3.269999999999996</v>
      </c>
      <c r="E145" s="1">
        <f>MAX('time series data'!F145-SUM(C145:D145),0)</f>
        <v>0</v>
      </c>
      <c r="F145" s="1">
        <f>MAX('time series data'!H145-SUM(C145:E145),0)</f>
        <v>3.9399999999999977</v>
      </c>
      <c r="G145" s="1">
        <f>'time series data'!D145</f>
        <v>45.88</v>
      </c>
      <c r="H145" s="1">
        <f>'time series data'!G145</f>
        <v>47.88</v>
      </c>
    </row>
    <row r="146" spans="1:8">
      <c r="A146">
        <v>2094</v>
      </c>
      <c r="B146" t="e">
        <f>IF('time series data'!B146="NA",#N/A,'time series data'!B146)</f>
        <v>#N/A</v>
      </c>
      <c r="C146" s="1">
        <f>'time series data'!C146</f>
        <v>42.89</v>
      </c>
      <c r="D146" s="1">
        <f>'time series data'!E146-'time series data'!C146</f>
        <v>4.8699999999999974</v>
      </c>
      <c r="E146" s="1">
        <f>MAX('time series data'!F146-SUM(C146:D146),0)</f>
        <v>0</v>
      </c>
      <c r="F146" s="1">
        <f>MAX('time series data'!H146-SUM(C146:E146),0)</f>
        <v>3.9600000000000009</v>
      </c>
      <c r="G146" s="1">
        <f>'time series data'!D146</f>
        <v>45.35</v>
      </c>
      <c r="H146" s="1">
        <f>'time series data'!G146</f>
        <v>48.7</v>
      </c>
    </row>
    <row r="147" spans="1:8">
      <c r="A147">
        <v>2095</v>
      </c>
      <c r="B147" t="e">
        <f>IF('time series data'!B147="NA",#N/A,'time series data'!B147)</f>
        <v>#N/A</v>
      </c>
      <c r="C147" s="1">
        <f>'time series data'!C147</f>
        <v>45.23</v>
      </c>
      <c r="D147" s="1">
        <f>'time series data'!E147-'time series data'!C147</f>
        <v>4.3300000000000054</v>
      </c>
      <c r="E147" s="1">
        <f>MAX('time series data'!F147-SUM(C147:D147),0)</f>
        <v>0</v>
      </c>
      <c r="F147" s="1">
        <f>MAX('time series data'!H147-SUM(C147:E147),0)</f>
        <v>1.1899999999999977</v>
      </c>
      <c r="G147" s="1">
        <f>'time series data'!D147</f>
        <v>46.59</v>
      </c>
      <c r="H147" s="1">
        <f>'time series data'!G147</f>
        <v>47.64</v>
      </c>
    </row>
    <row r="148" spans="1:8">
      <c r="A148">
        <v>2096</v>
      </c>
      <c r="B148" t="e">
        <f>IF('time series data'!B148="NA",#N/A,'time series data'!B148)</f>
        <v>#N/A</v>
      </c>
      <c r="C148" s="1">
        <f>'time series data'!C148</f>
        <v>44.56</v>
      </c>
      <c r="D148" s="1">
        <f>'time series data'!E148-'time series data'!C148</f>
        <v>5.0799999999999983</v>
      </c>
      <c r="E148" s="1">
        <f>MAX('time series data'!F148-SUM(C148:D148),0)</f>
        <v>0</v>
      </c>
      <c r="F148" s="1">
        <f>MAX('time series data'!H148-SUM(C148:E148),0)</f>
        <v>2.0499999999999972</v>
      </c>
      <c r="G148" s="1">
        <f>'time series data'!D148</f>
        <v>46.85</v>
      </c>
      <c r="H148" s="1">
        <f>'time series data'!G148</f>
        <v>48.68</v>
      </c>
    </row>
    <row r="149" spans="1:8">
      <c r="A149">
        <v>2097</v>
      </c>
      <c r="B149" t="e">
        <f>IF('time series data'!B149="NA",#N/A,'time series data'!B149)</f>
        <v>#N/A</v>
      </c>
      <c r="C149" s="1">
        <f>'time series data'!C149</f>
        <v>43.09</v>
      </c>
      <c r="D149" s="1">
        <f>'time series data'!E149-'time series data'!C149</f>
        <v>8.6199999999999974</v>
      </c>
      <c r="E149" s="1">
        <f>MAX('time series data'!F149-SUM(C149:D149),0)</f>
        <v>0</v>
      </c>
      <c r="F149" s="1">
        <f>MAX('time series data'!H149-SUM(C149:E149),0)</f>
        <v>0</v>
      </c>
      <c r="G149" s="1">
        <f>'time series data'!D149</f>
        <v>46.8</v>
      </c>
      <c r="H149" s="1">
        <f>'time series data'!G149</f>
        <v>47.6</v>
      </c>
    </row>
    <row r="150" spans="1:8">
      <c r="A150">
        <v>2098</v>
      </c>
      <c r="B150" t="e">
        <f>IF('time series data'!B150="NA",#N/A,'time series data'!B150)</f>
        <v>#N/A</v>
      </c>
      <c r="C150" s="1">
        <f>'time series data'!C150</f>
        <v>42.75</v>
      </c>
      <c r="D150" s="1">
        <f>'time series data'!E150-'time series data'!C150</f>
        <v>6.0600000000000023</v>
      </c>
      <c r="E150" s="1">
        <f>MAX('time series data'!F150-SUM(C150:D150),0)</f>
        <v>0</v>
      </c>
      <c r="F150" s="1">
        <f>MAX('time series data'!H150-SUM(C150:E150),0)</f>
        <v>4.0899999999999963</v>
      </c>
      <c r="G150" s="1">
        <f>'time series data'!D150</f>
        <v>45.56</v>
      </c>
      <c r="H150" s="1">
        <f>'time series data'!G150</f>
        <v>50.51</v>
      </c>
    </row>
    <row r="151" spans="1:8">
      <c r="A151">
        <v>2099</v>
      </c>
      <c r="B151" t="e">
        <f>IF('time series data'!B151="NA",#N/A,'time series data'!B151)</f>
        <v>#N/A</v>
      </c>
      <c r="C151" s="1">
        <f>'time series data'!C151</f>
        <v>42.08</v>
      </c>
      <c r="D151" s="1">
        <f>'time series data'!E151-'time series data'!C151</f>
        <v>5.5900000000000034</v>
      </c>
      <c r="E151" s="1">
        <f>MAX('time series data'!F151-SUM(C151:D151),0)</f>
        <v>0</v>
      </c>
      <c r="F151" s="1">
        <f>MAX('time series data'!H151-SUM(C151:E151),0)</f>
        <v>4.019999999999996</v>
      </c>
      <c r="G151" s="1">
        <f>'time series data'!D151</f>
        <v>45.1</v>
      </c>
      <c r="H151" s="1">
        <f>'time series data'!G151</f>
        <v>48.14</v>
      </c>
    </row>
    <row r="152" spans="1:8">
      <c r="A152">
        <v>2100</v>
      </c>
      <c r="B152" t="e">
        <f>IF('time series data'!B152="NA",#N/A,'time series data'!B152)</f>
        <v>#N/A</v>
      </c>
      <c r="C152" s="1">
        <f>'time series data'!C152</f>
        <v>44.33</v>
      </c>
      <c r="D152" s="1">
        <f>'time series data'!E152-'time series data'!C152</f>
        <v>5.4600000000000009</v>
      </c>
      <c r="E152" s="1">
        <f>MAX('time series data'!F152-SUM(C152:D152),0)</f>
        <v>0</v>
      </c>
      <c r="F152" s="1">
        <f>MAX('time series data'!H152-SUM(C152:E152),0)</f>
        <v>0.49000000000000199</v>
      </c>
      <c r="G152" s="1">
        <f>'time series data'!D152</f>
        <v>45.95</v>
      </c>
      <c r="H152" s="1">
        <f>'time series data'!G152</f>
        <v>48.1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zoomScale="75" zoomScaleNormal="75" zoomScalePageLayoutView="75" workbookViewId="0">
      <selection activeCell="E39" sqref="E39"/>
    </sheetView>
  </sheetViews>
  <sheetFormatPr baseColWidth="10" defaultRowHeight="15" x14ac:dyDescent="0"/>
  <cols>
    <col min="1" max="1" width="19.6640625" customWidth="1"/>
    <col min="2" max="7" width="31.5" customWidth="1"/>
  </cols>
  <sheetData>
    <row r="1" spans="1:7" ht="25">
      <c r="A1" s="2" t="s">
        <v>0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</row>
    <row r="2" spans="1:7" ht="25">
      <c r="A2" s="2" t="s">
        <v>13</v>
      </c>
      <c r="B2" s="2">
        <v>42.93</v>
      </c>
      <c r="C2" s="2">
        <v>43.7</v>
      </c>
      <c r="D2" s="2">
        <v>44.56</v>
      </c>
      <c r="E2" s="2">
        <v>42.91</v>
      </c>
      <c r="F2" s="2">
        <v>43.68</v>
      </c>
      <c r="G2" s="2">
        <v>44.55</v>
      </c>
    </row>
    <row r="3" spans="1:7" ht="25">
      <c r="A3" s="2" t="s">
        <v>14</v>
      </c>
      <c r="B3" s="2">
        <v>43.39</v>
      </c>
      <c r="C3" s="2">
        <v>44.01</v>
      </c>
      <c r="D3" s="2">
        <v>44.57</v>
      </c>
      <c r="E3" s="2">
        <v>43.37</v>
      </c>
      <c r="F3" s="2">
        <v>44.01</v>
      </c>
      <c r="G3" s="2">
        <v>44.8</v>
      </c>
    </row>
    <row r="4" spans="1:7" ht="25">
      <c r="A4" s="2" t="s">
        <v>15</v>
      </c>
      <c r="B4" s="2">
        <v>44.5</v>
      </c>
      <c r="C4" s="2">
        <v>44.92</v>
      </c>
      <c r="D4" s="2">
        <v>45.73</v>
      </c>
      <c r="E4" s="2">
        <v>44.36</v>
      </c>
      <c r="F4" s="2">
        <v>44.95</v>
      </c>
      <c r="G4" s="2">
        <v>45.84</v>
      </c>
    </row>
    <row r="5" spans="1:7" ht="25">
      <c r="A5" s="2" t="s">
        <v>16</v>
      </c>
      <c r="B5" s="2">
        <v>44.55</v>
      </c>
      <c r="C5" s="2">
        <v>45.79</v>
      </c>
      <c r="D5" s="2">
        <v>47.27</v>
      </c>
      <c r="E5" s="2">
        <v>45.55</v>
      </c>
      <c r="F5" s="2">
        <v>46.48</v>
      </c>
      <c r="G5" s="2">
        <v>48.01</v>
      </c>
    </row>
    <row r="6" spans="1:7" ht="25">
      <c r="A6" s="2" t="s">
        <v>17</v>
      </c>
      <c r="B6" s="2">
        <v>44.45</v>
      </c>
      <c r="C6" s="2">
        <v>45.87</v>
      </c>
      <c r="D6" s="2">
        <v>47.51</v>
      </c>
      <c r="E6" s="2">
        <v>46.65</v>
      </c>
      <c r="F6" s="2">
        <v>47.88</v>
      </c>
      <c r="G6" s="2">
        <v>50.76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2"/>
  <sheetViews>
    <sheetView zoomScale="75" zoomScaleNormal="75" zoomScalePageLayoutView="75" workbookViewId="0">
      <selection activeCell="O4" sqref="O4"/>
    </sheetView>
  </sheetViews>
  <sheetFormatPr baseColWidth="10" defaultRowHeight="15" x14ac:dyDescent="0"/>
  <cols>
    <col min="3" max="8" width="29.83203125" customWidth="1"/>
  </cols>
  <sheetData>
    <row r="1" spans="1:8" ht="25">
      <c r="A1" s="2" t="s">
        <v>0</v>
      </c>
      <c r="B1" s="2" t="s">
        <v>19</v>
      </c>
      <c r="C1" s="2" t="s">
        <v>7</v>
      </c>
      <c r="D1" s="2" t="s">
        <v>8</v>
      </c>
      <c r="E1" s="2" t="s">
        <v>9</v>
      </c>
      <c r="F1" s="2" t="s">
        <v>10</v>
      </c>
      <c r="G1" s="2" t="s">
        <v>11</v>
      </c>
      <c r="H1" s="2" t="s">
        <v>12</v>
      </c>
    </row>
    <row r="2" spans="1:8" ht="25">
      <c r="A2" s="2">
        <v>1950</v>
      </c>
      <c r="B2" s="2" t="s">
        <v>20</v>
      </c>
      <c r="C2" s="2">
        <v>43.15</v>
      </c>
      <c r="D2" s="2">
        <v>44.87</v>
      </c>
      <c r="E2" s="2">
        <v>47.15</v>
      </c>
      <c r="F2" s="2">
        <v>43.16</v>
      </c>
      <c r="G2" s="2">
        <v>44.88</v>
      </c>
      <c r="H2" s="2">
        <v>47.31</v>
      </c>
    </row>
    <row r="3" spans="1:8" ht="25">
      <c r="A3" s="2">
        <v>1951</v>
      </c>
      <c r="B3" s="2" t="s">
        <v>20</v>
      </c>
      <c r="C3" s="2">
        <v>41.2</v>
      </c>
      <c r="D3" s="2">
        <v>43.34</v>
      </c>
      <c r="E3" s="2">
        <v>45.1</v>
      </c>
      <c r="F3" s="2">
        <v>41.16</v>
      </c>
      <c r="G3" s="2">
        <v>43.29</v>
      </c>
      <c r="H3" s="2">
        <v>45.29</v>
      </c>
    </row>
    <row r="4" spans="1:8" ht="25">
      <c r="A4" s="2">
        <v>1952</v>
      </c>
      <c r="B4" s="2" t="s">
        <v>20</v>
      </c>
      <c r="C4" s="2">
        <v>41.75</v>
      </c>
      <c r="D4" s="2">
        <v>44.03</v>
      </c>
      <c r="E4" s="2">
        <v>47.22</v>
      </c>
      <c r="F4" s="2">
        <v>41.67</v>
      </c>
      <c r="G4" s="2">
        <v>44.01</v>
      </c>
      <c r="H4" s="2">
        <v>47.2</v>
      </c>
    </row>
    <row r="5" spans="1:8" ht="25">
      <c r="A5" s="2">
        <v>1953</v>
      </c>
      <c r="B5" s="2" t="s">
        <v>20</v>
      </c>
      <c r="C5" s="2">
        <v>41.75</v>
      </c>
      <c r="D5" s="2">
        <v>44.21</v>
      </c>
      <c r="E5" s="2">
        <v>46.86</v>
      </c>
      <c r="F5" s="2">
        <v>41.67</v>
      </c>
      <c r="G5" s="2">
        <v>44.26</v>
      </c>
      <c r="H5" s="2">
        <v>47.1</v>
      </c>
    </row>
    <row r="6" spans="1:8" ht="25">
      <c r="A6" s="2">
        <v>1954</v>
      </c>
      <c r="B6" s="2" t="s">
        <v>20</v>
      </c>
      <c r="C6" s="2">
        <v>41.95</v>
      </c>
      <c r="D6" s="2">
        <v>43.89</v>
      </c>
      <c r="E6" s="2">
        <v>46.63</v>
      </c>
      <c r="F6" s="2">
        <v>41.98</v>
      </c>
      <c r="G6" s="2">
        <v>43.94</v>
      </c>
      <c r="H6" s="2">
        <v>46.9</v>
      </c>
    </row>
    <row r="7" spans="1:8" ht="25">
      <c r="A7" s="2">
        <v>1955</v>
      </c>
      <c r="B7" s="2" t="s">
        <v>20</v>
      </c>
      <c r="C7" s="2">
        <v>42.31</v>
      </c>
      <c r="D7" s="2">
        <v>44.12</v>
      </c>
      <c r="E7" s="2">
        <v>46.2</v>
      </c>
      <c r="F7" s="2">
        <v>42.31</v>
      </c>
      <c r="G7" s="2">
        <v>44.09</v>
      </c>
      <c r="H7" s="2">
        <v>46.2</v>
      </c>
    </row>
    <row r="8" spans="1:8" ht="25">
      <c r="A8" s="2">
        <v>1956</v>
      </c>
      <c r="B8" s="2" t="s">
        <v>20</v>
      </c>
      <c r="C8" s="2">
        <v>38.56</v>
      </c>
      <c r="D8" s="2">
        <v>42.48</v>
      </c>
      <c r="E8" s="2">
        <v>44.47</v>
      </c>
      <c r="F8" s="2">
        <v>38.51</v>
      </c>
      <c r="G8" s="2">
        <v>42.43</v>
      </c>
      <c r="H8" s="2">
        <v>44.45</v>
      </c>
    </row>
    <row r="9" spans="1:8" ht="25">
      <c r="A9" s="2">
        <v>1957</v>
      </c>
      <c r="B9" s="2" t="s">
        <v>20</v>
      </c>
      <c r="C9" s="2">
        <v>43.41</v>
      </c>
      <c r="D9" s="2">
        <v>44.4</v>
      </c>
      <c r="E9" s="2">
        <v>46.93</v>
      </c>
      <c r="F9" s="2">
        <v>43.21</v>
      </c>
      <c r="G9" s="2">
        <v>44.37</v>
      </c>
      <c r="H9" s="2">
        <v>46.94</v>
      </c>
    </row>
    <row r="10" spans="1:8" ht="25">
      <c r="A10" s="2">
        <v>1958</v>
      </c>
      <c r="B10" s="2">
        <v>45</v>
      </c>
      <c r="C10" s="2">
        <v>42.23</v>
      </c>
      <c r="D10" s="2">
        <v>43.25</v>
      </c>
      <c r="E10" s="2">
        <v>44.97</v>
      </c>
      <c r="F10" s="2">
        <v>42.23</v>
      </c>
      <c r="G10" s="2">
        <v>43.21</v>
      </c>
      <c r="H10" s="2">
        <v>44.95</v>
      </c>
    </row>
    <row r="11" spans="1:8" ht="25">
      <c r="A11" s="2">
        <v>1959</v>
      </c>
      <c r="B11" s="2" t="s">
        <v>20</v>
      </c>
      <c r="C11" s="2">
        <v>42.38</v>
      </c>
      <c r="D11" s="2">
        <v>43.77</v>
      </c>
      <c r="E11" s="2">
        <v>45.87</v>
      </c>
      <c r="F11" s="2">
        <v>42.4</v>
      </c>
      <c r="G11" s="2">
        <v>43.74</v>
      </c>
      <c r="H11" s="2">
        <v>45.88</v>
      </c>
    </row>
    <row r="12" spans="1:8" ht="25">
      <c r="A12" s="2">
        <v>1960</v>
      </c>
      <c r="B12" s="2" t="s">
        <v>20</v>
      </c>
      <c r="C12" s="2">
        <v>41.9</v>
      </c>
      <c r="D12" s="2">
        <v>43.35</v>
      </c>
      <c r="E12" s="2">
        <v>44.91</v>
      </c>
      <c r="F12" s="2">
        <v>41.88</v>
      </c>
      <c r="G12" s="2">
        <v>43.27</v>
      </c>
      <c r="H12" s="2">
        <v>44.88</v>
      </c>
    </row>
    <row r="13" spans="1:8" ht="25">
      <c r="A13" s="2">
        <v>1961</v>
      </c>
      <c r="B13" s="2" t="s">
        <v>20</v>
      </c>
      <c r="C13" s="2">
        <v>41.47</v>
      </c>
      <c r="D13" s="2">
        <v>43.53</v>
      </c>
      <c r="E13" s="2">
        <v>44.84</v>
      </c>
      <c r="F13" s="2">
        <v>41.42</v>
      </c>
      <c r="G13" s="2">
        <v>43.52</v>
      </c>
      <c r="H13" s="2">
        <v>44.82</v>
      </c>
    </row>
    <row r="14" spans="1:8" ht="25">
      <c r="A14" s="2">
        <v>1962</v>
      </c>
      <c r="B14" s="2" t="s">
        <v>20</v>
      </c>
      <c r="C14" s="2">
        <v>40.97</v>
      </c>
      <c r="D14" s="2">
        <v>43.88</v>
      </c>
      <c r="E14" s="2">
        <v>46.35</v>
      </c>
      <c r="F14" s="2">
        <v>41.02</v>
      </c>
      <c r="G14" s="2">
        <v>43.89</v>
      </c>
      <c r="H14" s="2">
        <v>46.36</v>
      </c>
    </row>
    <row r="15" spans="1:8" ht="25">
      <c r="A15" s="2">
        <v>1963</v>
      </c>
      <c r="B15" s="2" t="s">
        <v>20</v>
      </c>
      <c r="C15" s="2">
        <v>41.86</v>
      </c>
      <c r="D15" s="2">
        <v>43.13</v>
      </c>
      <c r="E15" s="2">
        <v>44.16</v>
      </c>
      <c r="F15" s="2">
        <v>41.91</v>
      </c>
      <c r="G15" s="2">
        <v>43.1</v>
      </c>
      <c r="H15" s="2">
        <v>44.15</v>
      </c>
    </row>
    <row r="16" spans="1:8" ht="25">
      <c r="A16" s="2">
        <v>1964</v>
      </c>
      <c r="B16" s="2" t="s">
        <v>20</v>
      </c>
      <c r="C16" s="2">
        <v>40.33</v>
      </c>
      <c r="D16" s="2">
        <v>43.64</v>
      </c>
      <c r="E16" s="2">
        <v>47.72</v>
      </c>
      <c r="F16" s="2">
        <v>40.4</v>
      </c>
      <c r="G16" s="2">
        <v>43.64</v>
      </c>
      <c r="H16" s="2">
        <v>47.63</v>
      </c>
    </row>
    <row r="17" spans="1:8" ht="25">
      <c r="A17" s="2">
        <v>1965</v>
      </c>
      <c r="B17" s="2" t="s">
        <v>20</v>
      </c>
      <c r="C17" s="2">
        <v>39.909999999999997</v>
      </c>
      <c r="D17" s="2">
        <v>43.03</v>
      </c>
      <c r="E17" s="2">
        <v>46.63</v>
      </c>
      <c r="F17" s="2">
        <v>39.93</v>
      </c>
      <c r="G17" s="2">
        <v>42.93</v>
      </c>
      <c r="H17" s="2">
        <v>46.54</v>
      </c>
    </row>
    <row r="18" spans="1:8" ht="25">
      <c r="A18" s="2">
        <v>1966</v>
      </c>
      <c r="B18" s="2" t="s">
        <v>20</v>
      </c>
      <c r="C18" s="2">
        <v>42.28</v>
      </c>
      <c r="D18" s="2">
        <v>44.15</v>
      </c>
      <c r="E18" s="2">
        <v>46.29</v>
      </c>
      <c r="F18" s="2">
        <v>42.24</v>
      </c>
      <c r="G18" s="2">
        <v>44.17</v>
      </c>
      <c r="H18" s="2">
        <v>46.26</v>
      </c>
    </row>
    <row r="19" spans="1:8" ht="25">
      <c r="A19" s="2">
        <v>1967</v>
      </c>
      <c r="B19" s="2" t="s">
        <v>20</v>
      </c>
      <c r="C19" s="2">
        <v>41.46</v>
      </c>
      <c r="D19" s="2">
        <v>44.16</v>
      </c>
      <c r="E19" s="2">
        <v>47.9</v>
      </c>
      <c r="F19" s="2">
        <v>41.5</v>
      </c>
      <c r="G19" s="2">
        <v>44.23</v>
      </c>
      <c r="H19" s="2">
        <v>48.21</v>
      </c>
    </row>
    <row r="20" spans="1:8" ht="25">
      <c r="A20" s="2">
        <v>1968</v>
      </c>
      <c r="B20" s="2" t="s">
        <v>20</v>
      </c>
      <c r="C20" s="2">
        <v>41.39</v>
      </c>
      <c r="D20" s="2">
        <v>43.69</v>
      </c>
      <c r="E20" s="2">
        <v>47.83</v>
      </c>
      <c r="F20" s="2">
        <v>41.42</v>
      </c>
      <c r="G20" s="2">
        <v>43.74</v>
      </c>
      <c r="H20" s="2">
        <v>48.02</v>
      </c>
    </row>
    <row r="21" spans="1:8" ht="25">
      <c r="A21" s="2">
        <v>1969</v>
      </c>
      <c r="B21" s="2" t="s">
        <v>20</v>
      </c>
      <c r="C21" s="2">
        <v>42.68</v>
      </c>
      <c r="D21" s="2">
        <v>43.67</v>
      </c>
      <c r="E21" s="2">
        <v>44.34</v>
      </c>
      <c r="F21" s="2">
        <v>42.77</v>
      </c>
      <c r="G21" s="2">
        <v>43.59</v>
      </c>
      <c r="H21" s="2">
        <v>44.04</v>
      </c>
    </row>
    <row r="22" spans="1:8" ht="25">
      <c r="A22" s="2">
        <v>1970</v>
      </c>
      <c r="B22" s="2" t="s">
        <v>20</v>
      </c>
      <c r="C22" s="2">
        <v>41.74</v>
      </c>
      <c r="D22" s="2">
        <v>42.92</v>
      </c>
      <c r="E22" s="2">
        <v>44.28</v>
      </c>
      <c r="F22" s="2">
        <v>41.71</v>
      </c>
      <c r="G22" s="2">
        <v>42.94</v>
      </c>
      <c r="H22" s="2">
        <v>44.52</v>
      </c>
    </row>
    <row r="23" spans="1:8" ht="25">
      <c r="A23" s="2">
        <v>1971</v>
      </c>
      <c r="B23" s="2" t="s">
        <v>20</v>
      </c>
      <c r="C23" s="2">
        <v>41.56</v>
      </c>
      <c r="D23" s="2">
        <v>44.06</v>
      </c>
      <c r="E23" s="2">
        <v>45.98</v>
      </c>
      <c r="F23" s="2">
        <v>41.56</v>
      </c>
      <c r="G23" s="2">
        <v>44.03</v>
      </c>
      <c r="H23" s="2">
        <v>45.95</v>
      </c>
    </row>
    <row r="24" spans="1:8" ht="25">
      <c r="A24" s="2">
        <v>1972</v>
      </c>
      <c r="B24" s="2" t="s">
        <v>20</v>
      </c>
      <c r="C24" s="2">
        <v>42.56</v>
      </c>
      <c r="D24" s="2">
        <v>44.3</v>
      </c>
      <c r="E24" s="2">
        <v>47.05</v>
      </c>
      <c r="F24" s="2">
        <v>42.53</v>
      </c>
      <c r="G24" s="2">
        <v>44.36</v>
      </c>
      <c r="H24" s="2">
        <v>47.15</v>
      </c>
    </row>
    <row r="25" spans="1:8" ht="25">
      <c r="A25" s="2">
        <v>1973</v>
      </c>
      <c r="B25" s="2">
        <v>46</v>
      </c>
      <c r="C25" s="2">
        <v>39.97</v>
      </c>
      <c r="D25" s="2">
        <v>42.42</v>
      </c>
      <c r="E25" s="2">
        <v>44.2</v>
      </c>
      <c r="F25" s="2">
        <v>39.99</v>
      </c>
      <c r="G25" s="2">
        <v>42.39</v>
      </c>
      <c r="H25" s="2">
        <v>43.92</v>
      </c>
    </row>
    <row r="26" spans="1:8" ht="25">
      <c r="A26" s="2">
        <v>1974</v>
      </c>
      <c r="B26" s="2">
        <v>44</v>
      </c>
      <c r="C26" s="2">
        <v>43.48</v>
      </c>
      <c r="D26" s="2">
        <v>44.72</v>
      </c>
      <c r="E26" s="2">
        <v>45.66</v>
      </c>
      <c r="F26" s="2">
        <v>43.45</v>
      </c>
      <c r="G26" s="2">
        <v>44.65</v>
      </c>
      <c r="H26" s="2">
        <v>45.93</v>
      </c>
    </row>
    <row r="27" spans="1:8" ht="25">
      <c r="A27" s="2">
        <v>1975</v>
      </c>
      <c r="B27" s="2" t="s">
        <v>20</v>
      </c>
      <c r="C27" s="2">
        <v>41.6</v>
      </c>
      <c r="D27" s="2">
        <v>42.84</v>
      </c>
      <c r="E27" s="2">
        <v>44.64</v>
      </c>
      <c r="F27" s="2">
        <v>41.49</v>
      </c>
      <c r="G27" s="2">
        <v>42.77</v>
      </c>
      <c r="H27" s="2">
        <v>44.45</v>
      </c>
    </row>
    <row r="28" spans="1:8" ht="25">
      <c r="A28" s="2">
        <v>1976</v>
      </c>
      <c r="B28" s="2" t="s">
        <v>20</v>
      </c>
      <c r="C28" s="2">
        <v>40.97</v>
      </c>
      <c r="D28" s="2">
        <v>43.66</v>
      </c>
      <c r="E28" s="2">
        <v>46.14</v>
      </c>
      <c r="F28" s="2">
        <v>40.630000000000003</v>
      </c>
      <c r="G28" s="2">
        <v>43.6</v>
      </c>
      <c r="H28" s="2">
        <v>46.1</v>
      </c>
    </row>
    <row r="29" spans="1:8" ht="25">
      <c r="A29" s="2">
        <v>1977</v>
      </c>
      <c r="B29" s="2">
        <v>44</v>
      </c>
      <c r="C29" s="2">
        <v>42.33</v>
      </c>
      <c r="D29" s="2">
        <v>44.19</v>
      </c>
      <c r="E29" s="2">
        <v>46.62</v>
      </c>
      <c r="F29" s="2">
        <v>42.38</v>
      </c>
      <c r="G29" s="2">
        <v>44.15</v>
      </c>
      <c r="H29" s="2">
        <v>46.9</v>
      </c>
    </row>
    <row r="30" spans="1:8" ht="25">
      <c r="A30" s="2">
        <v>1978</v>
      </c>
      <c r="B30" s="2">
        <v>44</v>
      </c>
      <c r="C30" s="2">
        <v>42.65</v>
      </c>
      <c r="D30" s="2">
        <v>44.11</v>
      </c>
      <c r="E30" s="2">
        <v>45.82</v>
      </c>
      <c r="F30" s="2">
        <v>42.57</v>
      </c>
      <c r="G30" s="2">
        <v>44.13</v>
      </c>
      <c r="H30" s="2">
        <v>45.84</v>
      </c>
    </row>
    <row r="31" spans="1:8" ht="25">
      <c r="A31" s="2">
        <v>1979</v>
      </c>
      <c r="B31" s="2">
        <v>45</v>
      </c>
      <c r="C31" s="2">
        <v>41.04</v>
      </c>
      <c r="D31" s="2">
        <v>43.1</v>
      </c>
      <c r="E31" s="2">
        <v>45.19</v>
      </c>
      <c r="F31" s="2">
        <v>41.07</v>
      </c>
      <c r="G31" s="2">
        <v>43.07</v>
      </c>
      <c r="H31" s="2">
        <v>45.13</v>
      </c>
    </row>
    <row r="32" spans="1:8" ht="25">
      <c r="A32" s="2">
        <v>1980</v>
      </c>
      <c r="B32" s="2">
        <v>44</v>
      </c>
      <c r="C32" s="2">
        <v>42.87</v>
      </c>
      <c r="D32" s="2">
        <v>43.91</v>
      </c>
      <c r="E32" s="2">
        <v>44.96</v>
      </c>
      <c r="F32" s="2">
        <v>42.86</v>
      </c>
      <c r="G32" s="2">
        <v>43.91</v>
      </c>
      <c r="H32" s="2">
        <v>45.22</v>
      </c>
    </row>
    <row r="33" spans="1:8" ht="25">
      <c r="A33" s="2">
        <v>1981</v>
      </c>
      <c r="B33" s="2">
        <v>45</v>
      </c>
      <c r="C33" s="2">
        <v>40.409999999999997</v>
      </c>
      <c r="D33" s="2">
        <v>44.18</v>
      </c>
      <c r="E33" s="2">
        <v>47.9</v>
      </c>
      <c r="F33" s="2">
        <v>40.43</v>
      </c>
      <c r="G33" s="2">
        <v>44.05</v>
      </c>
      <c r="H33" s="2">
        <v>47.85</v>
      </c>
    </row>
    <row r="34" spans="1:8" ht="25">
      <c r="A34" s="2">
        <v>1982</v>
      </c>
      <c r="B34" s="2">
        <v>41.5</v>
      </c>
      <c r="C34" s="2">
        <v>41.71</v>
      </c>
      <c r="D34" s="2">
        <v>42.6</v>
      </c>
      <c r="E34" s="2">
        <v>44.44</v>
      </c>
      <c r="F34" s="2">
        <v>41.68</v>
      </c>
      <c r="G34" s="2">
        <v>42.6</v>
      </c>
      <c r="H34" s="2">
        <v>44.54</v>
      </c>
    </row>
    <row r="35" spans="1:8" ht="25">
      <c r="A35" s="2">
        <v>1983</v>
      </c>
      <c r="B35" s="2">
        <v>43.6</v>
      </c>
      <c r="C35" s="2">
        <v>42.4</v>
      </c>
      <c r="D35" s="2">
        <v>43.8</v>
      </c>
      <c r="E35" s="2">
        <v>45.08</v>
      </c>
      <c r="F35" s="2">
        <v>42.38</v>
      </c>
      <c r="G35" s="2">
        <v>43.75</v>
      </c>
      <c r="H35" s="2">
        <v>45.09</v>
      </c>
    </row>
    <row r="36" spans="1:8" ht="25">
      <c r="A36" s="2">
        <v>1984</v>
      </c>
      <c r="B36" s="2">
        <v>45.3</v>
      </c>
      <c r="C36" s="2">
        <v>42.61</v>
      </c>
      <c r="D36" s="2">
        <v>44.51</v>
      </c>
      <c r="E36" s="2">
        <v>45.87</v>
      </c>
      <c r="F36" s="2">
        <v>42.58</v>
      </c>
      <c r="G36" s="2">
        <v>44.37</v>
      </c>
      <c r="H36" s="2">
        <v>45.45</v>
      </c>
    </row>
    <row r="37" spans="1:8" ht="25">
      <c r="A37" s="2">
        <v>1985</v>
      </c>
      <c r="B37" s="2">
        <v>44.3</v>
      </c>
      <c r="C37" s="2">
        <v>42.27</v>
      </c>
      <c r="D37" s="2">
        <v>44.31</v>
      </c>
      <c r="E37" s="2">
        <v>46.08</v>
      </c>
      <c r="F37" s="2">
        <v>42.28</v>
      </c>
      <c r="G37" s="2">
        <v>44.33</v>
      </c>
      <c r="H37" s="2">
        <v>45.99</v>
      </c>
    </row>
    <row r="38" spans="1:8" ht="25">
      <c r="A38" s="2">
        <v>1986</v>
      </c>
      <c r="B38" s="2">
        <v>43.7</v>
      </c>
      <c r="C38" s="2">
        <v>42.41</v>
      </c>
      <c r="D38" s="2">
        <v>43.55</v>
      </c>
      <c r="E38" s="2">
        <v>45.18</v>
      </c>
      <c r="F38" s="2">
        <v>42.19</v>
      </c>
      <c r="G38" s="2">
        <v>43.53</v>
      </c>
      <c r="H38" s="2">
        <v>45.41</v>
      </c>
    </row>
    <row r="39" spans="1:8" ht="25">
      <c r="A39" s="2">
        <v>1987</v>
      </c>
      <c r="B39" s="2">
        <v>42.7</v>
      </c>
      <c r="C39" s="2">
        <v>42.17</v>
      </c>
      <c r="D39" s="2">
        <v>43.95</v>
      </c>
      <c r="E39" s="2">
        <v>46.69</v>
      </c>
      <c r="F39" s="2">
        <v>42.13</v>
      </c>
      <c r="G39" s="2">
        <v>43.89</v>
      </c>
      <c r="H39" s="2">
        <v>46.32</v>
      </c>
    </row>
    <row r="40" spans="1:8" ht="25">
      <c r="A40" s="2">
        <v>1988</v>
      </c>
      <c r="B40" s="2" t="s">
        <v>20</v>
      </c>
      <c r="C40" s="2">
        <v>40.6</v>
      </c>
      <c r="D40" s="2">
        <v>43.55</v>
      </c>
      <c r="E40" s="2">
        <v>46.98</v>
      </c>
      <c r="F40" s="2">
        <v>40.6</v>
      </c>
      <c r="G40" s="2">
        <v>43.45</v>
      </c>
      <c r="H40" s="2">
        <v>46.93</v>
      </c>
    </row>
    <row r="41" spans="1:8" ht="25">
      <c r="A41" s="2">
        <v>1989</v>
      </c>
      <c r="B41" s="2">
        <v>45.1</v>
      </c>
      <c r="C41" s="2">
        <v>42.4</v>
      </c>
      <c r="D41" s="2">
        <v>43.75</v>
      </c>
      <c r="E41" s="2">
        <v>46.5</v>
      </c>
      <c r="F41" s="2">
        <v>42.41</v>
      </c>
      <c r="G41" s="2">
        <v>43.78</v>
      </c>
      <c r="H41" s="2">
        <v>46.79</v>
      </c>
    </row>
    <row r="42" spans="1:8" ht="25">
      <c r="A42" s="2">
        <v>1990</v>
      </c>
      <c r="B42" s="2" t="s">
        <v>20</v>
      </c>
      <c r="C42" s="2">
        <v>42.86</v>
      </c>
      <c r="D42" s="2">
        <v>44.17</v>
      </c>
      <c r="E42" s="2">
        <v>45.98</v>
      </c>
      <c r="F42" s="2">
        <v>42.85</v>
      </c>
      <c r="G42" s="2">
        <v>44.13</v>
      </c>
      <c r="H42" s="2">
        <v>45.98</v>
      </c>
    </row>
    <row r="43" spans="1:8" ht="25">
      <c r="A43" s="2">
        <v>1991</v>
      </c>
      <c r="B43" s="2" t="s">
        <v>20</v>
      </c>
      <c r="C43" s="2">
        <v>42.37</v>
      </c>
      <c r="D43" s="2">
        <v>44.15</v>
      </c>
      <c r="E43" s="2">
        <v>45.99</v>
      </c>
      <c r="F43" s="2">
        <v>42.48</v>
      </c>
      <c r="G43" s="2">
        <v>44.18</v>
      </c>
      <c r="H43" s="2">
        <v>46.22</v>
      </c>
    </row>
    <row r="44" spans="1:8" ht="25">
      <c r="A44" s="2">
        <v>1992</v>
      </c>
      <c r="B44" s="2" t="s">
        <v>20</v>
      </c>
      <c r="C44" s="2">
        <v>41.31</v>
      </c>
      <c r="D44" s="2">
        <v>43.67</v>
      </c>
      <c r="E44" s="2">
        <v>45.35</v>
      </c>
      <c r="F44" s="2">
        <v>41.28</v>
      </c>
      <c r="G44" s="2">
        <v>43.56</v>
      </c>
      <c r="H44" s="2">
        <v>45.29</v>
      </c>
    </row>
    <row r="45" spans="1:8" ht="25">
      <c r="A45" s="2">
        <v>1993</v>
      </c>
      <c r="B45" s="2" t="s">
        <v>20</v>
      </c>
      <c r="C45" s="2">
        <v>41.84</v>
      </c>
      <c r="D45" s="2">
        <v>42.87</v>
      </c>
      <c r="E45" s="2">
        <v>43.74</v>
      </c>
      <c r="F45" s="2">
        <v>41.82</v>
      </c>
      <c r="G45" s="2">
        <v>42.86</v>
      </c>
      <c r="H45" s="2">
        <v>43.65</v>
      </c>
    </row>
    <row r="46" spans="1:8" ht="25">
      <c r="A46" s="2">
        <v>1994</v>
      </c>
      <c r="B46" s="2">
        <v>45.8</v>
      </c>
      <c r="C46" s="2">
        <v>41.9</v>
      </c>
      <c r="D46" s="2">
        <v>44.24</v>
      </c>
      <c r="E46" s="2">
        <v>45.84</v>
      </c>
      <c r="F46" s="2">
        <v>41.9</v>
      </c>
      <c r="G46" s="2">
        <v>44.26</v>
      </c>
      <c r="H46" s="2">
        <v>46.08</v>
      </c>
    </row>
    <row r="47" spans="1:8" ht="25">
      <c r="A47" s="2">
        <v>1995</v>
      </c>
      <c r="B47" s="2">
        <v>45.7</v>
      </c>
      <c r="C47" s="2">
        <v>41.91</v>
      </c>
      <c r="D47" s="2">
        <v>42.67</v>
      </c>
      <c r="E47" s="2">
        <v>43.29</v>
      </c>
      <c r="F47" s="2">
        <v>41.88</v>
      </c>
      <c r="G47" s="2">
        <v>42.68</v>
      </c>
      <c r="H47" s="2">
        <v>43.29</v>
      </c>
    </row>
    <row r="48" spans="1:8" ht="25">
      <c r="A48" s="2">
        <v>1996</v>
      </c>
      <c r="B48" s="2">
        <v>44.4</v>
      </c>
      <c r="C48" s="2">
        <v>42.7</v>
      </c>
      <c r="D48" s="2">
        <v>43.71</v>
      </c>
      <c r="E48" s="2">
        <v>44.83</v>
      </c>
      <c r="F48" s="2">
        <v>42.67</v>
      </c>
      <c r="G48" s="2">
        <v>43.63</v>
      </c>
      <c r="H48" s="2">
        <v>44.87</v>
      </c>
    </row>
    <row r="49" spans="1:8" ht="25">
      <c r="A49" s="2">
        <v>1997</v>
      </c>
      <c r="B49" s="2">
        <v>42.8</v>
      </c>
      <c r="C49" s="2">
        <v>42.33</v>
      </c>
      <c r="D49" s="2">
        <v>43.61</v>
      </c>
      <c r="E49" s="2">
        <v>45.43</v>
      </c>
      <c r="F49" s="2">
        <v>42.32</v>
      </c>
      <c r="G49" s="2">
        <v>43.55</v>
      </c>
      <c r="H49" s="2">
        <v>45.49</v>
      </c>
    </row>
    <row r="50" spans="1:8" ht="25">
      <c r="A50" s="2">
        <v>1998</v>
      </c>
      <c r="B50" s="2">
        <v>45.4</v>
      </c>
      <c r="C50" s="2">
        <v>42.22</v>
      </c>
      <c r="D50" s="2">
        <v>43.57</v>
      </c>
      <c r="E50" s="2">
        <v>44.41</v>
      </c>
      <c r="F50" s="2">
        <v>42.23</v>
      </c>
      <c r="G50" s="2">
        <v>43.55</v>
      </c>
      <c r="H50" s="2">
        <v>44.14</v>
      </c>
    </row>
    <row r="51" spans="1:8" ht="25">
      <c r="A51" s="2">
        <v>1999</v>
      </c>
      <c r="B51" s="2">
        <v>44.7</v>
      </c>
      <c r="C51" s="2">
        <v>42.75</v>
      </c>
      <c r="D51" s="2">
        <v>44.26</v>
      </c>
      <c r="E51" s="2">
        <v>45.65</v>
      </c>
      <c r="F51" s="2">
        <v>42.85</v>
      </c>
      <c r="G51" s="2">
        <v>44.26</v>
      </c>
      <c r="H51" s="2">
        <v>45.74</v>
      </c>
    </row>
    <row r="52" spans="1:8" ht="25">
      <c r="A52" s="2">
        <v>2000</v>
      </c>
      <c r="B52" s="2">
        <v>43.8</v>
      </c>
      <c r="C52" s="2">
        <v>42.94</v>
      </c>
      <c r="D52" s="2">
        <v>45</v>
      </c>
      <c r="E52" s="2">
        <v>47.03</v>
      </c>
      <c r="F52" s="2">
        <v>42.82</v>
      </c>
      <c r="G52" s="2">
        <v>44.94</v>
      </c>
      <c r="H52" s="2">
        <v>47.04</v>
      </c>
    </row>
    <row r="53" spans="1:8" ht="25">
      <c r="A53" s="2">
        <v>2001</v>
      </c>
      <c r="B53" s="2">
        <v>44.4</v>
      </c>
      <c r="C53" s="2">
        <v>43.01</v>
      </c>
      <c r="D53" s="2">
        <v>44.47</v>
      </c>
      <c r="E53" s="2">
        <v>47.47</v>
      </c>
      <c r="F53" s="2">
        <v>42.84</v>
      </c>
      <c r="G53" s="2">
        <v>44.4</v>
      </c>
      <c r="H53" s="2">
        <v>47.46</v>
      </c>
    </row>
    <row r="54" spans="1:8" ht="25">
      <c r="A54" s="2">
        <v>2002</v>
      </c>
      <c r="B54" s="2">
        <v>44.7</v>
      </c>
      <c r="C54" s="2">
        <v>42.32</v>
      </c>
      <c r="D54" s="2">
        <v>43.56</v>
      </c>
      <c r="E54" s="2">
        <v>44.45</v>
      </c>
      <c r="F54" s="2">
        <v>42.31</v>
      </c>
      <c r="G54" s="2">
        <v>43.55</v>
      </c>
      <c r="H54" s="2">
        <v>44.37</v>
      </c>
    </row>
    <row r="55" spans="1:8" ht="25">
      <c r="A55" s="2">
        <v>2003</v>
      </c>
      <c r="B55" s="2">
        <v>46</v>
      </c>
      <c r="C55" s="2">
        <v>40.92</v>
      </c>
      <c r="D55" s="2">
        <v>44.05</v>
      </c>
      <c r="E55" s="2">
        <v>48.12</v>
      </c>
      <c r="F55" s="2">
        <v>40.89</v>
      </c>
      <c r="G55" s="2">
        <v>43.94</v>
      </c>
      <c r="H55" s="2">
        <v>48.04</v>
      </c>
    </row>
    <row r="56" spans="1:8" ht="25">
      <c r="A56" s="2">
        <v>2004</v>
      </c>
      <c r="B56" s="2">
        <v>44.7</v>
      </c>
      <c r="C56" s="2">
        <v>44.87</v>
      </c>
      <c r="D56" s="2">
        <v>45.82</v>
      </c>
      <c r="E56" s="2">
        <v>46.22</v>
      </c>
      <c r="F56" s="2">
        <v>44.85</v>
      </c>
      <c r="G56" s="2">
        <v>45.75</v>
      </c>
      <c r="H56" s="2">
        <v>46.21</v>
      </c>
    </row>
    <row r="57" spans="1:8" ht="25">
      <c r="A57" s="2">
        <v>2005</v>
      </c>
      <c r="B57" s="2">
        <v>45.2</v>
      </c>
      <c r="C57" s="2">
        <v>43.28</v>
      </c>
      <c r="D57" s="2">
        <v>44.83</v>
      </c>
      <c r="E57" s="2">
        <v>47.3</v>
      </c>
      <c r="F57" s="2">
        <v>43.52</v>
      </c>
      <c r="G57" s="2">
        <v>44.84</v>
      </c>
      <c r="H57" s="2">
        <v>47.08</v>
      </c>
    </row>
    <row r="58" spans="1:8" ht="25">
      <c r="A58" s="2">
        <v>2006</v>
      </c>
      <c r="B58" s="2">
        <v>44.3</v>
      </c>
      <c r="C58" s="2">
        <v>42.4</v>
      </c>
      <c r="D58" s="2">
        <v>44.43</v>
      </c>
      <c r="E58" s="2">
        <v>47.91</v>
      </c>
      <c r="F58" s="2">
        <v>42.84</v>
      </c>
      <c r="G58" s="2">
        <v>45.23</v>
      </c>
      <c r="H58" s="2">
        <v>47.03</v>
      </c>
    </row>
    <row r="59" spans="1:8" ht="25">
      <c r="A59" s="2">
        <v>2007</v>
      </c>
      <c r="B59" s="2">
        <v>44</v>
      </c>
      <c r="C59" s="2">
        <v>43.93</v>
      </c>
      <c r="D59" s="2">
        <v>44.72</v>
      </c>
      <c r="E59" s="2">
        <v>46.39</v>
      </c>
      <c r="F59" s="2">
        <v>41.82</v>
      </c>
      <c r="G59" s="2">
        <v>44.14</v>
      </c>
      <c r="H59" s="2">
        <v>48.04</v>
      </c>
    </row>
    <row r="60" spans="1:8" ht="25">
      <c r="A60" s="2">
        <v>2008</v>
      </c>
      <c r="B60" s="2">
        <v>43</v>
      </c>
      <c r="C60" s="2">
        <v>41.06</v>
      </c>
      <c r="D60" s="2">
        <v>44.18</v>
      </c>
      <c r="E60" s="2">
        <v>46.39</v>
      </c>
      <c r="F60" s="2">
        <v>43.53</v>
      </c>
      <c r="G60" s="2">
        <v>44.83</v>
      </c>
      <c r="H60" s="2">
        <v>46.31</v>
      </c>
    </row>
    <row r="61" spans="1:8" ht="25">
      <c r="A61" s="2">
        <v>2009</v>
      </c>
      <c r="B61" s="2">
        <v>44.3</v>
      </c>
      <c r="C61" s="2">
        <v>42.15</v>
      </c>
      <c r="D61" s="2">
        <v>44.35</v>
      </c>
      <c r="E61" s="2">
        <v>47.54</v>
      </c>
      <c r="F61" s="2">
        <v>42.16</v>
      </c>
      <c r="G61" s="2">
        <v>44.21</v>
      </c>
      <c r="H61" s="2">
        <v>46.33</v>
      </c>
    </row>
    <row r="62" spans="1:8" ht="25">
      <c r="A62" s="2">
        <v>2010</v>
      </c>
      <c r="B62" s="2">
        <v>45.7</v>
      </c>
      <c r="C62" s="2">
        <v>43.1</v>
      </c>
      <c r="D62" s="2">
        <v>44.42</v>
      </c>
      <c r="E62" s="2">
        <v>47.75</v>
      </c>
      <c r="F62" s="2">
        <v>42.38</v>
      </c>
      <c r="G62" s="2">
        <v>44.19</v>
      </c>
      <c r="H62" s="2">
        <v>45.32</v>
      </c>
    </row>
    <row r="63" spans="1:8" ht="25">
      <c r="A63" s="2">
        <v>2011</v>
      </c>
      <c r="B63" s="2">
        <v>44.1</v>
      </c>
      <c r="C63" s="2">
        <v>43.23</v>
      </c>
      <c r="D63" s="2">
        <v>44.55</v>
      </c>
      <c r="E63" s="2">
        <v>45.95</v>
      </c>
      <c r="F63" s="2">
        <v>43.08</v>
      </c>
      <c r="G63" s="2">
        <v>44.5</v>
      </c>
      <c r="H63" s="2">
        <v>45.97</v>
      </c>
    </row>
    <row r="64" spans="1:8" ht="25">
      <c r="A64" s="2">
        <v>2012</v>
      </c>
      <c r="B64" s="2" t="s">
        <v>20</v>
      </c>
      <c r="C64" s="2">
        <v>43.09</v>
      </c>
      <c r="D64" s="2">
        <v>43.79</v>
      </c>
      <c r="E64" s="2">
        <v>44.55</v>
      </c>
      <c r="F64" s="2">
        <v>42</v>
      </c>
      <c r="G64" s="2">
        <v>43.58</v>
      </c>
      <c r="H64" s="2">
        <v>45.33</v>
      </c>
    </row>
    <row r="65" spans="1:8" ht="25">
      <c r="A65" s="2">
        <v>2013</v>
      </c>
      <c r="B65" s="2" t="s">
        <v>20</v>
      </c>
      <c r="C65" s="2">
        <v>41.84</v>
      </c>
      <c r="D65" s="2">
        <v>44.46</v>
      </c>
      <c r="E65" s="2">
        <v>46.02</v>
      </c>
      <c r="F65" s="2">
        <v>41.93</v>
      </c>
      <c r="G65" s="2">
        <v>44.09</v>
      </c>
      <c r="H65" s="2">
        <v>45.49</v>
      </c>
    </row>
    <row r="66" spans="1:8" ht="25">
      <c r="A66" s="2">
        <v>2014</v>
      </c>
      <c r="B66" s="2" t="s">
        <v>20</v>
      </c>
      <c r="C66" s="2">
        <v>44.17</v>
      </c>
      <c r="D66" s="2">
        <v>45.68</v>
      </c>
      <c r="E66" s="2">
        <v>47.88</v>
      </c>
      <c r="F66" s="2">
        <v>43.99</v>
      </c>
      <c r="G66" s="2">
        <v>45.05</v>
      </c>
      <c r="H66" s="2">
        <v>45.92</v>
      </c>
    </row>
    <row r="67" spans="1:8" ht="25">
      <c r="A67" s="2">
        <v>2015</v>
      </c>
      <c r="B67" s="2" t="s">
        <v>20</v>
      </c>
      <c r="C67" s="2">
        <v>41.43</v>
      </c>
      <c r="D67" s="2">
        <v>45.01</v>
      </c>
      <c r="E67" s="2">
        <v>48.95</v>
      </c>
      <c r="F67" s="2">
        <v>43.42</v>
      </c>
      <c r="G67" s="2">
        <v>44.52</v>
      </c>
      <c r="H67" s="2">
        <v>45.35</v>
      </c>
    </row>
    <row r="68" spans="1:8" ht="25">
      <c r="A68" s="2">
        <v>2016</v>
      </c>
      <c r="B68" s="2" t="s">
        <v>20</v>
      </c>
      <c r="C68" s="2">
        <v>43.71</v>
      </c>
      <c r="D68" s="2">
        <v>45.4</v>
      </c>
      <c r="E68" s="2">
        <v>48.43</v>
      </c>
      <c r="F68" s="2">
        <v>43.14</v>
      </c>
      <c r="G68" s="2">
        <v>44.89</v>
      </c>
      <c r="H68" s="2">
        <v>45.78</v>
      </c>
    </row>
    <row r="69" spans="1:8" ht="25">
      <c r="A69" s="2">
        <v>2017</v>
      </c>
      <c r="B69" s="2" t="s">
        <v>20</v>
      </c>
      <c r="C69" s="2">
        <v>43.22</v>
      </c>
      <c r="D69" s="2">
        <v>44.46</v>
      </c>
      <c r="E69" s="2">
        <v>45.85</v>
      </c>
      <c r="F69" s="2">
        <v>42.73</v>
      </c>
      <c r="G69" s="2">
        <v>44.78</v>
      </c>
      <c r="H69" s="2">
        <v>47.07</v>
      </c>
    </row>
    <row r="70" spans="1:8" ht="25">
      <c r="A70" s="2">
        <v>2018</v>
      </c>
      <c r="B70" s="2" t="s">
        <v>20</v>
      </c>
      <c r="C70" s="2">
        <v>43.64</v>
      </c>
      <c r="D70" s="2">
        <v>44.75</v>
      </c>
      <c r="E70" s="2">
        <v>46.08</v>
      </c>
      <c r="F70" s="2">
        <v>43.24</v>
      </c>
      <c r="G70" s="2">
        <v>44.67</v>
      </c>
      <c r="H70" s="2">
        <v>45.68</v>
      </c>
    </row>
    <row r="71" spans="1:8" ht="25">
      <c r="A71" s="2">
        <v>2019</v>
      </c>
      <c r="B71" s="2" t="s">
        <v>20</v>
      </c>
      <c r="C71" s="2">
        <v>42.9</v>
      </c>
      <c r="D71" s="2">
        <v>43.98</v>
      </c>
      <c r="E71" s="2">
        <v>45.27</v>
      </c>
      <c r="F71" s="2">
        <v>41.83</v>
      </c>
      <c r="G71" s="2">
        <v>44.07</v>
      </c>
      <c r="H71" s="2">
        <v>46.09</v>
      </c>
    </row>
    <row r="72" spans="1:8" ht="25">
      <c r="A72" s="2">
        <v>2020</v>
      </c>
      <c r="B72" s="2" t="s">
        <v>20</v>
      </c>
      <c r="C72" s="2">
        <v>43.65</v>
      </c>
      <c r="D72" s="2">
        <v>45.52</v>
      </c>
      <c r="E72" s="2">
        <v>47.08</v>
      </c>
      <c r="F72" s="2">
        <v>42.94</v>
      </c>
      <c r="G72" s="2">
        <v>44.54</v>
      </c>
      <c r="H72" s="2">
        <v>46.93</v>
      </c>
    </row>
    <row r="73" spans="1:8" ht="25">
      <c r="A73" s="2">
        <v>2021</v>
      </c>
      <c r="B73" s="2" t="s">
        <v>20</v>
      </c>
      <c r="C73" s="2">
        <v>42.99</v>
      </c>
      <c r="D73" s="2">
        <v>44.98</v>
      </c>
      <c r="E73" s="2">
        <v>48.15</v>
      </c>
      <c r="F73" s="2">
        <v>43.38</v>
      </c>
      <c r="G73" s="2">
        <v>46.29</v>
      </c>
      <c r="H73" s="2">
        <v>49.14</v>
      </c>
    </row>
    <row r="74" spans="1:8" ht="25">
      <c r="A74" s="2">
        <v>2022</v>
      </c>
      <c r="B74" s="2" t="s">
        <v>20</v>
      </c>
      <c r="C74" s="2">
        <v>43.72</v>
      </c>
      <c r="D74" s="2">
        <v>44.38</v>
      </c>
      <c r="E74" s="2">
        <v>45.46</v>
      </c>
      <c r="F74" s="2">
        <v>43.49</v>
      </c>
      <c r="G74" s="2">
        <v>45.46</v>
      </c>
      <c r="H74" s="2">
        <v>47.64</v>
      </c>
    </row>
    <row r="75" spans="1:8" ht="25">
      <c r="A75" s="2">
        <v>2023</v>
      </c>
      <c r="B75" s="2" t="s">
        <v>20</v>
      </c>
      <c r="C75" s="2">
        <v>44.72</v>
      </c>
      <c r="D75" s="2">
        <v>46.2</v>
      </c>
      <c r="E75" s="2">
        <v>48.19</v>
      </c>
      <c r="F75" s="2">
        <v>43.39</v>
      </c>
      <c r="G75" s="2">
        <v>45.86</v>
      </c>
      <c r="H75" s="2">
        <v>48.39</v>
      </c>
    </row>
    <row r="76" spans="1:8" ht="25">
      <c r="A76" s="2">
        <v>2024</v>
      </c>
      <c r="B76" s="2" t="s">
        <v>20</v>
      </c>
      <c r="C76" s="2">
        <v>42.69</v>
      </c>
      <c r="D76" s="2">
        <v>43.96</v>
      </c>
      <c r="E76" s="2">
        <v>46.57</v>
      </c>
      <c r="F76" s="2">
        <v>43.68</v>
      </c>
      <c r="G76" s="2">
        <v>45.77</v>
      </c>
      <c r="H76" s="2">
        <v>48.34</v>
      </c>
    </row>
    <row r="77" spans="1:8" ht="25">
      <c r="A77" s="2">
        <v>2025</v>
      </c>
      <c r="B77" s="2" t="s">
        <v>20</v>
      </c>
      <c r="C77" s="2">
        <v>44.09</v>
      </c>
      <c r="D77" s="2">
        <v>45.13</v>
      </c>
      <c r="E77" s="2">
        <v>47.2</v>
      </c>
      <c r="F77" s="2">
        <v>43.63</v>
      </c>
      <c r="G77" s="2">
        <v>44.97</v>
      </c>
      <c r="H77" s="2">
        <v>47.8</v>
      </c>
    </row>
    <row r="78" spans="1:8" ht="25">
      <c r="A78" s="2">
        <v>2026</v>
      </c>
      <c r="B78" s="2" t="s">
        <v>20</v>
      </c>
      <c r="C78" s="2">
        <v>42.69</v>
      </c>
      <c r="D78" s="2">
        <v>45.47</v>
      </c>
      <c r="E78" s="2">
        <v>48.18</v>
      </c>
      <c r="F78" s="2">
        <v>44.69</v>
      </c>
      <c r="G78" s="2">
        <v>45.41</v>
      </c>
      <c r="H78" s="2">
        <v>45.92</v>
      </c>
    </row>
    <row r="79" spans="1:8" ht="25">
      <c r="A79" s="2">
        <v>2027</v>
      </c>
      <c r="B79" s="2" t="s">
        <v>20</v>
      </c>
      <c r="C79" s="2">
        <v>43.87</v>
      </c>
      <c r="D79" s="2">
        <v>45.19</v>
      </c>
      <c r="E79" s="2">
        <v>46.93</v>
      </c>
      <c r="F79" s="2">
        <v>43.3</v>
      </c>
      <c r="G79" s="2">
        <v>44.32</v>
      </c>
      <c r="H79" s="2">
        <v>45.68</v>
      </c>
    </row>
    <row r="80" spans="1:8" ht="25">
      <c r="A80" s="2">
        <v>2028</v>
      </c>
      <c r="B80" s="2" t="s">
        <v>20</v>
      </c>
      <c r="C80" s="2">
        <v>41.68</v>
      </c>
      <c r="D80" s="2">
        <v>45.1</v>
      </c>
      <c r="E80" s="2">
        <v>48.56</v>
      </c>
      <c r="F80" s="2">
        <v>42.88</v>
      </c>
      <c r="G80" s="2">
        <v>44.55</v>
      </c>
      <c r="H80" s="2">
        <v>46.19</v>
      </c>
    </row>
    <row r="81" spans="1:8" ht="25">
      <c r="A81" s="2">
        <v>2029</v>
      </c>
      <c r="B81" s="2" t="s">
        <v>20</v>
      </c>
      <c r="C81" s="2">
        <v>42.97</v>
      </c>
      <c r="D81" s="2">
        <v>45.61</v>
      </c>
      <c r="E81" s="2">
        <v>49.91</v>
      </c>
      <c r="F81" s="2">
        <v>41.91</v>
      </c>
      <c r="G81" s="2">
        <v>44.47</v>
      </c>
      <c r="H81" s="2">
        <v>46.46</v>
      </c>
    </row>
    <row r="82" spans="1:8" ht="25">
      <c r="A82" s="2">
        <v>2030</v>
      </c>
      <c r="B82" s="2" t="s">
        <v>20</v>
      </c>
      <c r="C82" s="2">
        <v>42.61</v>
      </c>
      <c r="D82" s="2">
        <v>45.42</v>
      </c>
      <c r="E82" s="2">
        <v>47.87</v>
      </c>
      <c r="F82" s="2">
        <v>45.21</v>
      </c>
      <c r="G82" s="2">
        <v>46.28</v>
      </c>
      <c r="H82" s="2">
        <v>48.8</v>
      </c>
    </row>
    <row r="83" spans="1:8" ht="25">
      <c r="A83" s="2">
        <v>2031</v>
      </c>
      <c r="B83" s="2" t="s">
        <v>20</v>
      </c>
      <c r="C83" s="2">
        <v>43.51</v>
      </c>
      <c r="D83" s="2">
        <v>44.34</v>
      </c>
      <c r="E83" s="2">
        <v>46.89</v>
      </c>
      <c r="F83" s="2">
        <v>43.61</v>
      </c>
      <c r="G83" s="2">
        <v>45.13</v>
      </c>
      <c r="H83" s="2">
        <v>48.42</v>
      </c>
    </row>
    <row r="84" spans="1:8" ht="25">
      <c r="A84" s="2">
        <v>2032</v>
      </c>
      <c r="B84" s="2" t="s">
        <v>20</v>
      </c>
      <c r="C84" s="2">
        <v>43.49</v>
      </c>
      <c r="D84" s="2">
        <v>45.5</v>
      </c>
      <c r="E84" s="2">
        <v>46.89</v>
      </c>
      <c r="F84" s="2">
        <v>42.11</v>
      </c>
      <c r="G84" s="2">
        <v>45.79</v>
      </c>
      <c r="H84" s="2">
        <v>51.66</v>
      </c>
    </row>
    <row r="85" spans="1:8" ht="25">
      <c r="A85" s="2">
        <v>2033</v>
      </c>
      <c r="B85" s="2" t="s">
        <v>20</v>
      </c>
      <c r="C85" s="2">
        <v>42.31</v>
      </c>
      <c r="D85" s="2">
        <v>44.99</v>
      </c>
      <c r="E85" s="2">
        <v>47.35</v>
      </c>
      <c r="F85" s="2">
        <v>43.42</v>
      </c>
      <c r="G85" s="2">
        <v>45.28</v>
      </c>
      <c r="H85" s="2">
        <v>48.34</v>
      </c>
    </row>
    <row r="86" spans="1:8" ht="25">
      <c r="A86" s="2">
        <v>2034</v>
      </c>
      <c r="B86" s="2" t="s">
        <v>20</v>
      </c>
      <c r="C86" s="2">
        <v>42.94</v>
      </c>
      <c r="D86" s="2">
        <v>44.88</v>
      </c>
      <c r="E86" s="2">
        <v>46.18</v>
      </c>
      <c r="F86" s="2">
        <v>43.25</v>
      </c>
      <c r="G86" s="2">
        <v>46.29</v>
      </c>
      <c r="H86" s="2">
        <v>48.54</v>
      </c>
    </row>
    <row r="87" spans="1:8" ht="25">
      <c r="A87" s="2">
        <v>2035</v>
      </c>
      <c r="B87" s="2" t="s">
        <v>20</v>
      </c>
      <c r="C87" s="2">
        <v>42.64</v>
      </c>
      <c r="D87" s="2">
        <v>44.45</v>
      </c>
      <c r="E87" s="2">
        <v>46.12</v>
      </c>
      <c r="F87" s="2">
        <v>42.65</v>
      </c>
      <c r="G87" s="2">
        <v>44.86</v>
      </c>
      <c r="H87" s="2">
        <v>47.21</v>
      </c>
    </row>
    <row r="88" spans="1:8" ht="25">
      <c r="A88" s="2">
        <v>2036</v>
      </c>
      <c r="B88" s="2" t="s">
        <v>20</v>
      </c>
      <c r="C88" s="2">
        <v>42.32</v>
      </c>
      <c r="D88" s="2">
        <v>44.48</v>
      </c>
      <c r="E88" s="2">
        <v>46.28</v>
      </c>
      <c r="F88" s="2">
        <v>40.67</v>
      </c>
      <c r="G88" s="2">
        <v>43.68</v>
      </c>
      <c r="H88" s="2">
        <v>46.83</v>
      </c>
    </row>
    <row r="89" spans="1:8" ht="25">
      <c r="A89" s="2">
        <v>2037</v>
      </c>
      <c r="B89" s="2" t="s">
        <v>20</v>
      </c>
      <c r="C89" s="2">
        <v>42.84</v>
      </c>
      <c r="D89" s="2">
        <v>44.19</v>
      </c>
      <c r="E89" s="2">
        <v>45.56</v>
      </c>
      <c r="F89" s="2">
        <v>41.93</v>
      </c>
      <c r="G89" s="2">
        <v>45.61</v>
      </c>
      <c r="H89" s="2">
        <v>50.76</v>
      </c>
    </row>
    <row r="90" spans="1:8" ht="25">
      <c r="A90" s="2">
        <v>2038</v>
      </c>
      <c r="B90" s="2" t="s">
        <v>20</v>
      </c>
      <c r="C90" s="2">
        <v>43.56</v>
      </c>
      <c r="D90" s="2">
        <v>46.14</v>
      </c>
      <c r="E90" s="2">
        <v>48.49</v>
      </c>
      <c r="F90" s="2">
        <v>42.62</v>
      </c>
      <c r="G90" s="2">
        <v>45.47</v>
      </c>
      <c r="H90" s="2">
        <v>47.29</v>
      </c>
    </row>
    <row r="91" spans="1:8" ht="25">
      <c r="A91" s="2">
        <v>2039</v>
      </c>
      <c r="B91" s="2" t="s">
        <v>20</v>
      </c>
      <c r="C91" s="2">
        <v>43.66</v>
      </c>
      <c r="D91" s="2">
        <v>45.12</v>
      </c>
      <c r="E91" s="2">
        <v>46.01</v>
      </c>
      <c r="F91" s="2">
        <v>43.05</v>
      </c>
      <c r="G91" s="2">
        <v>44.08</v>
      </c>
      <c r="H91" s="2">
        <v>45.45</v>
      </c>
    </row>
    <row r="92" spans="1:8" ht="25">
      <c r="A92" s="2">
        <v>2040</v>
      </c>
      <c r="B92" s="2" t="s">
        <v>20</v>
      </c>
      <c r="C92" s="2">
        <v>44.59</v>
      </c>
      <c r="D92" s="2">
        <v>46.36</v>
      </c>
      <c r="E92" s="2">
        <v>50.12</v>
      </c>
      <c r="F92" s="2">
        <v>44.95</v>
      </c>
      <c r="G92" s="2">
        <v>46.01</v>
      </c>
      <c r="H92" s="2">
        <v>46.92</v>
      </c>
    </row>
    <row r="93" spans="1:8" ht="25">
      <c r="A93" s="2">
        <v>2041</v>
      </c>
      <c r="B93" s="2" t="s">
        <v>20</v>
      </c>
      <c r="C93" s="2">
        <v>42.93</v>
      </c>
      <c r="D93" s="2">
        <v>44.68</v>
      </c>
      <c r="E93" s="2">
        <v>46.25</v>
      </c>
      <c r="F93" s="2">
        <v>44.56</v>
      </c>
      <c r="G93" s="2">
        <v>45.56</v>
      </c>
      <c r="H93" s="2">
        <v>46.52</v>
      </c>
    </row>
    <row r="94" spans="1:8" ht="25">
      <c r="A94" s="2">
        <v>2042</v>
      </c>
      <c r="B94" s="2" t="s">
        <v>20</v>
      </c>
      <c r="C94" s="2">
        <v>44.03</v>
      </c>
      <c r="D94" s="2">
        <v>44.8</v>
      </c>
      <c r="E94" s="2">
        <v>46.36</v>
      </c>
      <c r="F94" s="2">
        <v>44.04</v>
      </c>
      <c r="G94" s="2">
        <v>44.96</v>
      </c>
      <c r="H94" s="2">
        <v>46.19</v>
      </c>
    </row>
    <row r="95" spans="1:8" ht="25">
      <c r="A95" s="2">
        <v>2043</v>
      </c>
      <c r="B95" s="2" t="s">
        <v>20</v>
      </c>
      <c r="C95" s="2">
        <v>43.28</v>
      </c>
      <c r="D95" s="2">
        <v>44.51</v>
      </c>
      <c r="E95" s="2">
        <v>45.78</v>
      </c>
      <c r="F95" s="2">
        <v>44.83</v>
      </c>
      <c r="G95" s="2">
        <v>46.26</v>
      </c>
      <c r="H95" s="2">
        <v>47.54</v>
      </c>
    </row>
    <row r="96" spans="1:8" ht="25">
      <c r="A96" s="2">
        <v>2044</v>
      </c>
      <c r="B96" s="2" t="s">
        <v>20</v>
      </c>
      <c r="C96" s="2">
        <v>46.02</v>
      </c>
      <c r="D96" s="2">
        <v>47.93</v>
      </c>
      <c r="E96" s="2">
        <v>50.85</v>
      </c>
      <c r="F96" s="2">
        <v>43.92</v>
      </c>
      <c r="G96" s="2">
        <v>46.23</v>
      </c>
      <c r="H96" s="2">
        <v>48.74</v>
      </c>
    </row>
    <row r="97" spans="1:8" ht="25">
      <c r="A97" s="2">
        <v>2045</v>
      </c>
      <c r="B97" s="2" t="s">
        <v>20</v>
      </c>
      <c r="C97" s="2">
        <v>43.41</v>
      </c>
      <c r="D97" s="2">
        <v>45.28</v>
      </c>
      <c r="E97" s="2">
        <v>47.16</v>
      </c>
      <c r="F97" s="2">
        <v>43.38</v>
      </c>
      <c r="G97" s="2">
        <v>46.34</v>
      </c>
      <c r="H97" s="2">
        <v>50.1</v>
      </c>
    </row>
    <row r="98" spans="1:8" ht="25">
      <c r="A98" s="2">
        <v>2046</v>
      </c>
      <c r="B98" s="2" t="s">
        <v>20</v>
      </c>
      <c r="C98" s="2">
        <v>43.29</v>
      </c>
      <c r="D98" s="2">
        <v>45.8</v>
      </c>
      <c r="E98" s="2">
        <v>47.26</v>
      </c>
      <c r="F98" s="2">
        <v>43.4</v>
      </c>
      <c r="G98" s="2">
        <v>44.95</v>
      </c>
      <c r="H98" s="2">
        <v>46.86</v>
      </c>
    </row>
    <row r="99" spans="1:8" ht="25">
      <c r="A99" s="2">
        <v>2047</v>
      </c>
      <c r="B99" s="2" t="s">
        <v>20</v>
      </c>
      <c r="C99" s="2">
        <v>42.74</v>
      </c>
      <c r="D99" s="2">
        <v>44.18</v>
      </c>
      <c r="E99" s="2">
        <v>45.75</v>
      </c>
      <c r="F99" s="2">
        <v>44.25</v>
      </c>
      <c r="G99" s="2">
        <v>46.2</v>
      </c>
      <c r="H99" s="2">
        <v>47.69</v>
      </c>
    </row>
    <row r="100" spans="1:8" ht="25">
      <c r="A100" s="2">
        <v>2048</v>
      </c>
      <c r="B100" s="2" t="s">
        <v>20</v>
      </c>
      <c r="C100" s="2">
        <v>43.05</v>
      </c>
      <c r="D100" s="2">
        <v>45.54</v>
      </c>
      <c r="E100" s="2">
        <v>47.81</v>
      </c>
      <c r="F100" s="2">
        <v>43.72</v>
      </c>
      <c r="G100" s="2">
        <v>46.36</v>
      </c>
      <c r="H100" s="2">
        <v>49</v>
      </c>
    </row>
    <row r="101" spans="1:8" ht="25">
      <c r="A101" s="2">
        <v>2049</v>
      </c>
      <c r="B101" s="2" t="s">
        <v>20</v>
      </c>
      <c r="C101" s="2">
        <v>43.76</v>
      </c>
      <c r="D101" s="2">
        <v>45.45</v>
      </c>
      <c r="E101" s="2">
        <v>46.79</v>
      </c>
      <c r="F101" s="2">
        <v>44.92</v>
      </c>
      <c r="G101" s="2">
        <v>46.76</v>
      </c>
      <c r="H101" s="2">
        <v>47.91</v>
      </c>
    </row>
    <row r="102" spans="1:8" ht="25">
      <c r="A102" s="2">
        <v>2050</v>
      </c>
      <c r="B102" s="2" t="s">
        <v>20</v>
      </c>
      <c r="C102" s="2">
        <v>43.76</v>
      </c>
      <c r="D102" s="2">
        <v>45.46</v>
      </c>
      <c r="E102" s="2">
        <v>47.63</v>
      </c>
      <c r="F102" s="2">
        <v>45.1</v>
      </c>
      <c r="G102" s="2">
        <v>45.45</v>
      </c>
      <c r="H102" s="2">
        <v>46.57</v>
      </c>
    </row>
    <row r="103" spans="1:8" ht="25">
      <c r="A103" s="2">
        <v>2051</v>
      </c>
      <c r="B103" s="2" t="s">
        <v>20</v>
      </c>
      <c r="C103" s="2">
        <v>43.95</v>
      </c>
      <c r="D103" s="2">
        <v>45.71</v>
      </c>
      <c r="E103" s="2">
        <v>46.78</v>
      </c>
      <c r="F103" s="2">
        <v>44.65</v>
      </c>
      <c r="G103" s="2">
        <v>45.64</v>
      </c>
      <c r="H103" s="2">
        <v>47.23</v>
      </c>
    </row>
    <row r="104" spans="1:8" ht="25">
      <c r="A104" s="2">
        <v>2052</v>
      </c>
      <c r="B104" s="2" t="s">
        <v>20</v>
      </c>
      <c r="C104" s="2">
        <v>43.4</v>
      </c>
      <c r="D104" s="2">
        <v>45.61</v>
      </c>
      <c r="E104" s="2">
        <v>46.57</v>
      </c>
      <c r="F104" s="2">
        <v>43.64</v>
      </c>
      <c r="G104" s="2">
        <v>46.35</v>
      </c>
      <c r="H104" s="2">
        <v>49.71</v>
      </c>
    </row>
    <row r="105" spans="1:8" ht="25">
      <c r="A105" s="2">
        <v>2053</v>
      </c>
      <c r="B105" s="2" t="s">
        <v>20</v>
      </c>
      <c r="C105" s="2">
        <v>43.81</v>
      </c>
      <c r="D105" s="2">
        <v>46.64</v>
      </c>
      <c r="E105" s="2">
        <v>49.07</v>
      </c>
      <c r="F105" s="2">
        <v>44.33</v>
      </c>
      <c r="G105" s="2">
        <v>45.64</v>
      </c>
      <c r="H105" s="2">
        <v>48.18</v>
      </c>
    </row>
    <row r="106" spans="1:8" ht="25">
      <c r="A106" s="2">
        <v>2054</v>
      </c>
      <c r="B106" s="2" t="s">
        <v>20</v>
      </c>
      <c r="C106" s="2">
        <v>45.1</v>
      </c>
      <c r="D106" s="2">
        <v>46.62</v>
      </c>
      <c r="E106" s="2">
        <v>48.19</v>
      </c>
      <c r="F106" s="2">
        <v>44.13</v>
      </c>
      <c r="G106" s="2">
        <v>46.37</v>
      </c>
      <c r="H106" s="2">
        <v>49.06</v>
      </c>
    </row>
    <row r="107" spans="1:8" ht="25">
      <c r="A107" s="2">
        <v>2055</v>
      </c>
      <c r="B107" s="2" t="s">
        <v>20</v>
      </c>
      <c r="C107" s="2">
        <v>44.47</v>
      </c>
      <c r="D107" s="2">
        <v>46.77</v>
      </c>
      <c r="E107" s="2">
        <v>49.33</v>
      </c>
      <c r="F107" s="2">
        <v>45.24</v>
      </c>
      <c r="G107" s="2">
        <v>47.13</v>
      </c>
      <c r="H107" s="2">
        <v>50.64</v>
      </c>
    </row>
    <row r="108" spans="1:8" ht="25">
      <c r="A108" s="2">
        <v>2056</v>
      </c>
      <c r="B108" s="2" t="s">
        <v>20</v>
      </c>
      <c r="C108" s="2">
        <v>43.45</v>
      </c>
      <c r="D108" s="2">
        <v>44.9</v>
      </c>
      <c r="E108" s="2">
        <v>46.43</v>
      </c>
      <c r="F108" s="2">
        <v>44.81</v>
      </c>
      <c r="G108" s="2">
        <v>45.72</v>
      </c>
      <c r="H108" s="2">
        <v>46.79</v>
      </c>
    </row>
    <row r="109" spans="1:8" ht="25">
      <c r="A109" s="2">
        <v>2057</v>
      </c>
      <c r="B109" s="2" t="s">
        <v>20</v>
      </c>
      <c r="C109" s="2">
        <v>43.73</v>
      </c>
      <c r="D109" s="2">
        <v>46.05</v>
      </c>
      <c r="E109" s="2">
        <v>48.22</v>
      </c>
      <c r="F109" s="2">
        <v>42.7</v>
      </c>
      <c r="G109" s="2">
        <v>46.89</v>
      </c>
      <c r="H109" s="2">
        <v>50.63</v>
      </c>
    </row>
    <row r="110" spans="1:8" ht="25">
      <c r="A110" s="2">
        <v>2058</v>
      </c>
      <c r="B110" s="2" t="s">
        <v>20</v>
      </c>
      <c r="C110" s="2">
        <v>43.99</v>
      </c>
      <c r="D110" s="2">
        <v>45.64</v>
      </c>
      <c r="E110" s="2">
        <v>46.64</v>
      </c>
      <c r="F110" s="2">
        <v>45.19</v>
      </c>
      <c r="G110" s="2">
        <v>46.52</v>
      </c>
      <c r="H110" s="2">
        <v>48.19</v>
      </c>
    </row>
    <row r="111" spans="1:8" ht="25">
      <c r="A111" s="2">
        <v>2059</v>
      </c>
      <c r="B111" s="2" t="s">
        <v>20</v>
      </c>
      <c r="C111" s="2">
        <v>44.79</v>
      </c>
      <c r="D111" s="2">
        <v>45.94</v>
      </c>
      <c r="E111" s="2">
        <v>49.62</v>
      </c>
      <c r="F111" s="2">
        <v>44.5</v>
      </c>
      <c r="G111" s="2">
        <v>47.76</v>
      </c>
      <c r="H111" s="2">
        <v>50.37</v>
      </c>
    </row>
    <row r="112" spans="1:8" ht="25">
      <c r="A112" s="2">
        <v>2060</v>
      </c>
      <c r="B112" s="2" t="s">
        <v>20</v>
      </c>
      <c r="C112" s="2">
        <v>41.73</v>
      </c>
      <c r="D112" s="2">
        <v>44.61</v>
      </c>
      <c r="E112" s="2">
        <v>47.37</v>
      </c>
      <c r="F112" s="2">
        <v>44.75</v>
      </c>
      <c r="G112" s="2">
        <v>47.38</v>
      </c>
      <c r="H112" s="2">
        <v>51.78</v>
      </c>
    </row>
    <row r="113" spans="1:8" ht="25">
      <c r="A113" s="2">
        <v>2061</v>
      </c>
      <c r="B113" s="2" t="s">
        <v>20</v>
      </c>
      <c r="C113" s="2">
        <v>43.75</v>
      </c>
      <c r="D113" s="2">
        <v>46.66</v>
      </c>
      <c r="E113" s="2">
        <v>50.38</v>
      </c>
      <c r="F113" s="2">
        <v>43.68</v>
      </c>
      <c r="G113" s="2">
        <v>46.6</v>
      </c>
      <c r="H113" s="2">
        <v>48.99</v>
      </c>
    </row>
    <row r="114" spans="1:8" ht="25">
      <c r="A114" s="2">
        <v>2062</v>
      </c>
      <c r="B114" s="2" t="s">
        <v>20</v>
      </c>
      <c r="C114" s="2">
        <v>44.65</v>
      </c>
      <c r="D114" s="2">
        <v>46.73</v>
      </c>
      <c r="E114" s="2">
        <v>50.19</v>
      </c>
      <c r="F114" s="2">
        <v>45.1</v>
      </c>
      <c r="G114" s="2">
        <v>46.53</v>
      </c>
      <c r="H114" s="2">
        <v>47.91</v>
      </c>
    </row>
    <row r="115" spans="1:8" ht="25">
      <c r="A115" s="2">
        <v>2063</v>
      </c>
      <c r="B115" s="2" t="s">
        <v>20</v>
      </c>
      <c r="C115" s="2">
        <v>42.97</v>
      </c>
      <c r="D115" s="2">
        <v>46.32</v>
      </c>
      <c r="E115" s="2">
        <v>50.55</v>
      </c>
      <c r="F115" s="2">
        <v>45.05</v>
      </c>
      <c r="G115" s="2">
        <v>46.02</v>
      </c>
      <c r="H115" s="2">
        <v>48.02</v>
      </c>
    </row>
    <row r="116" spans="1:8" ht="25">
      <c r="A116" s="2">
        <v>2064</v>
      </c>
      <c r="B116" s="2" t="s">
        <v>20</v>
      </c>
      <c r="C116" s="2">
        <v>43.09</v>
      </c>
      <c r="D116" s="2">
        <v>46.19</v>
      </c>
      <c r="E116" s="2">
        <v>51.38</v>
      </c>
      <c r="F116" s="2">
        <v>46.68</v>
      </c>
      <c r="G116" s="2">
        <v>48.64</v>
      </c>
      <c r="H116" s="2">
        <v>51.08</v>
      </c>
    </row>
    <row r="117" spans="1:8" ht="25">
      <c r="A117" s="2">
        <v>2065</v>
      </c>
      <c r="B117" s="2" t="s">
        <v>20</v>
      </c>
      <c r="C117" s="2">
        <v>41.61</v>
      </c>
      <c r="D117" s="2">
        <v>45.19</v>
      </c>
      <c r="E117" s="2">
        <v>46.7</v>
      </c>
      <c r="F117" s="2">
        <v>44.9</v>
      </c>
      <c r="G117" s="2">
        <v>46.68</v>
      </c>
      <c r="H117" s="2">
        <v>48.01</v>
      </c>
    </row>
    <row r="118" spans="1:8" ht="25">
      <c r="A118" s="2">
        <v>2066</v>
      </c>
      <c r="B118" s="2" t="s">
        <v>20</v>
      </c>
      <c r="C118" s="2">
        <v>44.89</v>
      </c>
      <c r="D118" s="2">
        <v>47.36</v>
      </c>
      <c r="E118" s="2">
        <v>50.95</v>
      </c>
      <c r="F118" s="2">
        <v>46.76</v>
      </c>
      <c r="G118" s="2">
        <v>47.72</v>
      </c>
      <c r="H118" s="2">
        <v>48.51</v>
      </c>
    </row>
    <row r="119" spans="1:8" ht="25">
      <c r="A119" s="2">
        <v>2067</v>
      </c>
      <c r="B119" s="2" t="s">
        <v>20</v>
      </c>
      <c r="C119" s="2">
        <v>44.38</v>
      </c>
      <c r="D119" s="2">
        <v>45.96</v>
      </c>
      <c r="E119" s="2">
        <v>49.15</v>
      </c>
      <c r="F119" s="2">
        <v>45.32</v>
      </c>
      <c r="G119" s="2">
        <v>46.95</v>
      </c>
      <c r="H119" s="2">
        <v>48.02</v>
      </c>
    </row>
    <row r="120" spans="1:8" ht="25">
      <c r="A120" s="2">
        <v>2068</v>
      </c>
      <c r="B120" s="2" t="s">
        <v>20</v>
      </c>
      <c r="C120" s="2">
        <v>43.57</v>
      </c>
      <c r="D120" s="2">
        <v>45.59</v>
      </c>
      <c r="E120" s="2">
        <v>49.35</v>
      </c>
      <c r="F120" s="2">
        <v>44.45</v>
      </c>
      <c r="G120" s="2">
        <v>47.61</v>
      </c>
      <c r="H120" s="2">
        <v>49.46</v>
      </c>
    </row>
    <row r="121" spans="1:8" ht="25">
      <c r="A121" s="2">
        <v>2069</v>
      </c>
      <c r="B121" s="2" t="s">
        <v>20</v>
      </c>
      <c r="C121" s="2">
        <v>41.51</v>
      </c>
      <c r="D121" s="2">
        <v>45.12</v>
      </c>
      <c r="E121" s="2">
        <v>48.46</v>
      </c>
      <c r="F121" s="2">
        <v>44.87</v>
      </c>
      <c r="G121" s="2">
        <v>47.29</v>
      </c>
      <c r="H121" s="2">
        <v>48.87</v>
      </c>
    </row>
    <row r="122" spans="1:8" ht="25">
      <c r="A122" s="2">
        <v>2070</v>
      </c>
      <c r="B122" s="2" t="s">
        <v>20</v>
      </c>
      <c r="C122" s="2">
        <v>43.46</v>
      </c>
      <c r="D122" s="2">
        <v>45.81</v>
      </c>
      <c r="E122" s="2">
        <v>47.77</v>
      </c>
      <c r="F122" s="2">
        <v>43.88</v>
      </c>
      <c r="G122" s="2">
        <v>47.1</v>
      </c>
      <c r="H122" s="2">
        <v>50.31</v>
      </c>
    </row>
    <row r="123" spans="1:8" ht="25">
      <c r="A123" s="2">
        <v>2071</v>
      </c>
      <c r="B123" s="2" t="s">
        <v>20</v>
      </c>
      <c r="C123" s="2">
        <v>43.39</v>
      </c>
      <c r="D123" s="2">
        <v>45.51</v>
      </c>
      <c r="E123" s="2">
        <v>47.46</v>
      </c>
      <c r="F123" s="2">
        <v>45.29</v>
      </c>
      <c r="G123" s="2">
        <v>47.29</v>
      </c>
      <c r="H123" s="2">
        <v>50.67</v>
      </c>
    </row>
    <row r="124" spans="1:8" ht="25">
      <c r="A124" s="2">
        <v>2072</v>
      </c>
      <c r="B124" s="2" t="s">
        <v>20</v>
      </c>
      <c r="C124" s="2">
        <v>43.55</v>
      </c>
      <c r="D124" s="2">
        <v>45.71</v>
      </c>
      <c r="E124" s="2">
        <v>50.45</v>
      </c>
      <c r="F124" s="2">
        <v>45.62</v>
      </c>
      <c r="G124" s="2">
        <v>48.23</v>
      </c>
      <c r="H124" s="2">
        <v>50.05</v>
      </c>
    </row>
    <row r="125" spans="1:8" ht="25">
      <c r="A125" s="2">
        <v>2073</v>
      </c>
      <c r="B125" s="2" t="s">
        <v>20</v>
      </c>
      <c r="C125" s="2">
        <v>42.26</v>
      </c>
      <c r="D125" s="2">
        <v>45.13</v>
      </c>
      <c r="E125" s="2">
        <v>46.92</v>
      </c>
      <c r="F125" s="2">
        <v>45.08</v>
      </c>
      <c r="G125" s="2">
        <v>47.47</v>
      </c>
      <c r="H125" s="2">
        <v>49.45</v>
      </c>
    </row>
    <row r="126" spans="1:8" ht="25">
      <c r="A126" s="2">
        <v>2074</v>
      </c>
      <c r="B126" s="2" t="s">
        <v>20</v>
      </c>
      <c r="C126" s="2">
        <v>44.29</v>
      </c>
      <c r="D126" s="2">
        <v>46.36</v>
      </c>
      <c r="E126" s="2">
        <v>49.19</v>
      </c>
      <c r="F126" s="2">
        <v>45</v>
      </c>
      <c r="G126" s="2">
        <v>47.25</v>
      </c>
      <c r="H126" s="2">
        <v>51.02</v>
      </c>
    </row>
    <row r="127" spans="1:8" ht="25">
      <c r="A127" s="2">
        <v>2075</v>
      </c>
      <c r="B127" s="2" t="s">
        <v>20</v>
      </c>
      <c r="C127" s="2">
        <v>46.27</v>
      </c>
      <c r="D127" s="2">
        <v>47.41</v>
      </c>
      <c r="E127" s="2">
        <v>48.66</v>
      </c>
      <c r="F127" s="2">
        <v>44.61</v>
      </c>
      <c r="G127" s="2">
        <v>48.06</v>
      </c>
      <c r="H127" s="2">
        <v>53.85</v>
      </c>
    </row>
    <row r="128" spans="1:8" ht="25">
      <c r="A128" s="2">
        <v>2076</v>
      </c>
      <c r="B128" s="2" t="s">
        <v>20</v>
      </c>
      <c r="C128" s="2">
        <v>41.48</v>
      </c>
      <c r="D128" s="2">
        <v>45.11</v>
      </c>
      <c r="E128" s="2">
        <v>47.83</v>
      </c>
      <c r="F128" s="2">
        <v>44.46</v>
      </c>
      <c r="G128" s="2">
        <v>47.9</v>
      </c>
      <c r="H128" s="2">
        <v>50.92</v>
      </c>
    </row>
    <row r="129" spans="1:8" ht="25">
      <c r="A129" s="2">
        <v>2077</v>
      </c>
      <c r="B129" s="2" t="s">
        <v>20</v>
      </c>
      <c r="C129" s="2">
        <v>42.78</v>
      </c>
      <c r="D129" s="2">
        <v>45.56</v>
      </c>
      <c r="E129" s="2">
        <v>50.42</v>
      </c>
      <c r="F129" s="2">
        <v>44.38</v>
      </c>
      <c r="G129" s="2">
        <v>47.38</v>
      </c>
      <c r="H129" s="2">
        <v>50.56</v>
      </c>
    </row>
    <row r="130" spans="1:8" ht="25">
      <c r="A130" s="2">
        <v>2078</v>
      </c>
      <c r="B130" s="2" t="s">
        <v>20</v>
      </c>
      <c r="C130" s="2">
        <v>44.51</v>
      </c>
      <c r="D130" s="2">
        <v>46.32</v>
      </c>
      <c r="E130" s="2">
        <v>48.73</v>
      </c>
      <c r="F130" s="2">
        <v>46.08</v>
      </c>
      <c r="G130" s="2">
        <v>47.07</v>
      </c>
      <c r="H130" s="2">
        <v>47.54</v>
      </c>
    </row>
    <row r="131" spans="1:8" ht="25">
      <c r="A131" s="2">
        <v>2079</v>
      </c>
      <c r="B131" s="2" t="s">
        <v>20</v>
      </c>
      <c r="C131" s="2">
        <v>43.88</v>
      </c>
      <c r="D131" s="2">
        <v>45.98</v>
      </c>
      <c r="E131" s="2">
        <v>47.87</v>
      </c>
      <c r="F131" s="2">
        <v>45.31</v>
      </c>
      <c r="G131" s="2">
        <v>47.46</v>
      </c>
      <c r="H131" s="2">
        <v>49.23</v>
      </c>
    </row>
    <row r="132" spans="1:8" ht="25">
      <c r="A132" s="2">
        <v>2080</v>
      </c>
      <c r="B132" s="2" t="s">
        <v>20</v>
      </c>
      <c r="C132" s="2">
        <v>44.62</v>
      </c>
      <c r="D132" s="2">
        <v>45.57</v>
      </c>
      <c r="E132" s="2">
        <v>47.41</v>
      </c>
      <c r="F132" s="2">
        <v>43.81</v>
      </c>
      <c r="G132" s="2">
        <v>47.39</v>
      </c>
      <c r="H132" s="2">
        <v>51.33</v>
      </c>
    </row>
    <row r="133" spans="1:8" ht="25">
      <c r="A133" s="2">
        <v>2081</v>
      </c>
      <c r="B133" s="2" t="s">
        <v>20</v>
      </c>
      <c r="C133" s="2">
        <v>43.62</v>
      </c>
      <c r="D133" s="2">
        <v>45.42</v>
      </c>
      <c r="E133" s="2">
        <v>47.03</v>
      </c>
      <c r="F133" s="2">
        <v>44.51</v>
      </c>
      <c r="G133" s="2">
        <v>46.51</v>
      </c>
      <c r="H133" s="2">
        <v>48.46</v>
      </c>
    </row>
    <row r="134" spans="1:8" ht="25">
      <c r="A134" s="2">
        <v>2082</v>
      </c>
      <c r="B134" s="2" t="s">
        <v>20</v>
      </c>
      <c r="C134" s="2">
        <v>43.35</v>
      </c>
      <c r="D134" s="2">
        <v>46.44</v>
      </c>
      <c r="E134" s="2">
        <v>50.83</v>
      </c>
      <c r="F134" s="2">
        <v>45.97</v>
      </c>
      <c r="G134" s="2">
        <v>47.75</v>
      </c>
      <c r="H134" s="2">
        <v>50.36</v>
      </c>
    </row>
    <row r="135" spans="1:8" ht="25">
      <c r="A135" s="2">
        <v>2083</v>
      </c>
      <c r="B135" s="2" t="s">
        <v>20</v>
      </c>
      <c r="C135" s="2">
        <v>44.78</v>
      </c>
      <c r="D135" s="2">
        <v>46.37</v>
      </c>
      <c r="E135" s="2">
        <v>47.52</v>
      </c>
      <c r="F135" s="2">
        <v>44.55</v>
      </c>
      <c r="G135" s="2">
        <v>47.03</v>
      </c>
      <c r="H135" s="2">
        <v>50</v>
      </c>
    </row>
    <row r="136" spans="1:8" ht="25">
      <c r="A136" s="2">
        <v>2084</v>
      </c>
      <c r="B136" s="2" t="s">
        <v>20</v>
      </c>
      <c r="C136" s="2">
        <v>42.85</v>
      </c>
      <c r="D136" s="2">
        <v>45.31</v>
      </c>
      <c r="E136" s="2">
        <v>46.63</v>
      </c>
      <c r="F136" s="2">
        <v>45.39</v>
      </c>
      <c r="G136" s="2">
        <v>47.92</v>
      </c>
      <c r="H136" s="2">
        <v>51.93</v>
      </c>
    </row>
    <row r="137" spans="1:8" ht="25">
      <c r="A137" s="2">
        <v>2085</v>
      </c>
      <c r="B137" s="2" t="s">
        <v>20</v>
      </c>
      <c r="C137" s="2">
        <v>42.98</v>
      </c>
      <c r="D137" s="2">
        <v>46.22</v>
      </c>
      <c r="E137" s="2">
        <v>49.49</v>
      </c>
      <c r="F137" s="2">
        <v>45.81</v>
      </c>
      <c r="G137" s="2">
        <v>48.77</v>
      </c>
      <c r="H137" s="2">
        <v>54.17</v>
      </c>
    </row>
    <row r="138" spans="1:8" ht="25">
      <c r="A138" s="2">
        <v>2086</v>
      </c>
      <c r="B138" s="2" t="s">
        <v>20</v>
      </c>
      <c r="C138" s="2">
        <v>43.48</v>
      </c>
      <c r="D138" s="2">
        <v>45.17</v>
      </c>
      <c r="E138" s="2">
        <v>47.84</v>
      </c>
      <c r="F138" s="2">
        <v>46.23</v>
      </c>
      <c r="G138" s="2">
        <v>48.1</v>
      </c>
      <c r="H138" s="2">
        <v>48.99</v>
      </c>
    </row>
    <row r="139" spans="1:8" ht="25">
      <c r="A139" s="2">
        <v>2087</v>
      </c>
      <c r="B139" s="2" t="s">
        <v>20</v>
      </c>
      <c r="C139" s="2">
        <v>45.43</v>
      </c>
      <c r="D139" s="2">
        <v>46.35</v>
      </c>
      <c r="E139" s="2">
        <v>48.37</v>
      </c>
      <c r="F139" s="2">
        <v>44.69</v>
      </c>
      <c r="G139" s="2">
        <v>47.65</v>
      </c>
      <c r="H139" s="2">
        <v>53.25</v>
      </c>
    </row>
    <row r="140" spans="1:8" ht="25">
      <c r="A140" s="2">
        <v>2088</v>
      </c>
      <c r="B140" s="2" t="s">
        <v>20</v>
      </c>
      <c r="C140" s="2">
        <v>44.18</v>
      </c>
      <c r="D140" s="2">
        <v>45.76</v>
      </c>
      <c r="E140" s="2">
        <v>49.03</v>
      </c>
      <c r="F140" s="2">
        <v>42.96</v>
      </c>
      <c r="G140" s="2">
        <v>47.4</v>
      </c>
      <c r="H140" s="2">
        <v>49.16</v>
      </c>
    </row>
    <row r="141" spans="1:8" ht="25">
      <c r="A141" s="2">
        <v>2089</v>
      </c>
      <c r="B141" s="2" t="s">
        <v>20</v>
      </c>
      <c r="C141" s="2">
        <v>44.33</v>
      </c>
      <c r="D141" s="2">
        <v>45.72</v>
      </c>
      <c r="E141" s="2">
        <v>47.08</v>
      </c>
      <c r="F141" s="2">
        <v>45.93</v>
      </c>
      <c r="G141" s="2">
        <v>48.37</v>
      </c>
      <c r="H141" s="2">
        <v>50.09</v>
      </c>
    </row>
    <row r="142" spans="1:8" ht="25">
      <c r="A142" s="2">
        <v>2090</v>
      </c>
      <c r="B142" s="2" t="s">
        <v>20</v>
      </c>
      <c r="C142" s="2">
        <v>40.049999999999997</v>
      </c>
      <c r="D142" s="2">
        <v>45.8</v>
      </c>
      <c r="E142" s="2">
        <v>48.51</v>
      </c>
      <c r="F142" s="2">
        <v>46.02</v>
      </c>
      <c r="G142" s="2">
        <v>47.64</v>
      </c>
      <c r="H142" s="2">
        <v>49.04</v>
      </c>
    </row>
    <row r="143" spans="1:8" ht="25">
      <c r="A143" s="2">
        <v>2091</v>
      </c>
      <c r="B143" s="2" t="s">
        <v>20</v>
      </c>
      <c r="C143" s="2">
        <v>43.53</v>
      </c>
      <c r="D143" s="2">
        <v>45.74</v>
      </c>
      <c r="E143" s="2">
        <v>49.22</v>
      </c>
      <c r="F143" s="2">
        <v>46.23</v>
      </c>
      <c r="G143" s="2">
        <v>48.65</v>
      </c>
      <c r="H143" s="2">
        <v>54.73</v>
      </c>
    </row>
    <row r="144" spans="1:8" ht="25">
      <c r="A144" s="2">
        <v>2092</v>
      </c>
      <c r="B144" s="2" t="s">
        <v>20</v>
      </c>
      <c r="C144" s="2">
        <v>40.99</v>
      </c>
      <c r="D144" s="2">
        <v>45.31</v>
      </c>
      <c r="E144" s="2">
        <v>47.16</v>
      </c>
      <c r="F144" s="2">
        <v>47.2</v>
      </c>
      <c r="G144" s="2">
        <v>48.98</v>
      </c>
      <c r="H144" s="2">
        <v>51.17</v>
      </c>
    </row>
    <row r="145" spans="1:8" ht="25">
      <c r="A145" s="2">
        <v>2093</v>
      </c>
      <c r="B145" s="2" t="s">
        <v>20</v>
      </c>
      <c r="C145" s="2">
        <v>44.52</v>
      </c>
      <c r="D145" s="2">
        <v>45.88</v>
      </c>
      <c r="E145" s="2">
        <v>47.79</v>
      </c>
      <c r="F145" s="2">
        <v>44.33</v>
      </c>
      <c r="G145" s="2">
        <v>47.88</v>
      </c>
      <c r="H145" s="2">
        <v>51.73</v>
      </c>
    </row>
    <row r="146" spans="1:8" ht="25">
      <c r="A146" s="2">
        <v>2094</v>
      </c>
      <c r="B146" s="2" t="s">
        <v>20</v>
      </c>
      <c r="C146" s="2">
        <v>42.89</v>
      </c>
      <c r="D146" s="2">
        <v>45.35</v>
      </c>
      <c r="E146" s="2">
        <v>47.76</v>
      </c>
      <c r="F146" s="2">
        <v>45.07</v>
      </c>
      <c r="G146" s="2">
        <v>48.7</v>
      </c>
      <c r="H146" s="2">
        <v>51.72</v>
      </c>
    </row>
    <row r="147" spans="1:8" ht="25">
      <c r="A147" s="2">
        <v>2095</v>
      </c>
      <c r="B147" s="2" t="s">
        <v>20</v>
      </c>
      <c r="C147" s="2">
        <v>45.23</v>
      </c>
      <c r="D147" s="2">
        <v>46.59</v>
      </c>
      <c r="E147" s="2">
        <v>49.56</v>
      </c>
      <c r="F147" s="2">
        <v>46.3</v>
      </c>
      <c r="G147" s="2">
        <v>47.64</v>
      </c>
      <c r="H147" s="2">
        <v>50.75</v>
      </c>
    </row>
    <row r="148" spans="1:8" ht="25">
      <c r="A148" s="2">
        <v>2096</v>
      </c>
      <c r="B148" s="2" t="s">
        <v>20</v>
      </c>
      <c r="C148" s="2">
        <v>44.56</v>
      </c>
      <c r="D148" s="2">
        <v>46.85</v>
      </c>
      <c r="E148" s="2">
        <v>49.64</v>
      </c>
      <c r="F148" s="2">
        <v>46.92</v>
      </c>
      <c r="G148" s="2">
        <v>48.68</v>
      </c>
      <c r="H148" s="2">
        <v>51.69</v>
      </c>
    </row>
    <row r="149" spans="1:8" ht="25">
      <c r="A149" s="2">
        <v>2097</v>
      </c>
      <c r="B149" s="2" t="s">
        <v>20</v>
      </c>
      <c r="C149" s="2">
        <v>43.09</v>
      </c>
      <c r="D149" s="2">
        <v>46.8</v>
      </c>
      <c r="E149" s="2">
        <v>51.71</v>
      </c>
      <c r="F149" s="2">
        <v>46.47</v>
      </c>
      <c r="G149" s="2">
        <v>47.6</v>
      </c>
      <c r="H149" s="2">
        <v>48.88</v>
      </c>
    </row>
    <row r="150" spans="1:8" ht="25">
      <c r="A150" s="2">
        <v>2098</v>
      </c>
      <c r="B150" s="2" t="s">
        <v>20</v>
      </c>
      <c r="C150" s="2">
        <v>42.75</v>
      </c>
      <c r="D150" s="2">
        <v>45.56</v>
      </c>
      <c r="E150" s="2">
        <v>48.81</v>
      </c>
      <c r="F150" s="2">
        <v>47.47</v>
      </c>
      <c r="G150" s="2">
        <v>50.51</v>
      </c>
      <c r="H150" s="2">
        <v>52.9</v>
      </c>
    </row>
    <row r="151" spans="1:8" ht="25">
      <c r="A151" s="2">
        <v>2099</v>
      </c>
      <c r="B151" s="2" t="s">
        <v>20</v>
      </c>
      <c r="C151" s="2">
        <v>42.08</v>
      </c>
      <c r="D151" s="2">
        <v>45.1</v>
      </c>
      <c r="E151" s="2">
        <v>47.67</v>
      </c>
      <c r="F151" s="2">
        <v>46.73</v>
      </c>
      <c r="G151" s="2">
        <v>48.14</v>
      </c>
      <c r="H151" s="2">
        <v>51.69</v>
      </c>
    </row>
    <row r="152" spans="1:8" ht="25">
      <c r="A152" s="2">
        <v>2100</v>
      </c>
      <c r="B152" s="2" t="s">
        <v>20</v>
      </c>
      <c r="C152" s="2">
        <v>44.33</v>
      </c>
      <c r="D152" s="2">
        <v>45.95</v>
      </c>
      <c r="E152" s="2">
        <v>49.79</v>
      </c>
      <c r="F152" s="2">
        <v>43.44</v>
      </c>
      <c r="G152" s="2">
        <v>48.1</v>
      </c>
      <c r="H152" s="2">
        <v>50.28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5</vt:i4>
      </vt:variant>
    </vt:vector>
  </HeadingPairs>
  <TitlesOfParts>
    <vt:vector size="8" baseType="lpstr">
      <vt:lpstr>plotting data - don't edit!</vt:lpstr>
      <vt:lpstr>bar chart data</vt:lpstr>
      <vt:lpstr>time series data</vt:lpstr>
      <vt:lpstr>Observed Trend Plot</vt:lpstr>
      <vt:lpstr>Time Series Plot - orange</vt:lpstr>
      <vt:lpstr>Time Series Plot - blue</vt:lpstr>
      <vt:lpstr>Bar Chart - orange</vt:lpstr>
      <vt:lpstr>Bar Chart - blue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Josette Chen</dc:creator>
  <cp:lastModifiedBy>Katharine Hayhoe</cp:lastModifiedBy>
  <dcterms:created xsi:type="dcterms:W3CDTF">2015-02-25T17:38:42Z</dcterms:created>
  <dcterms:modified xsi:type="dcterms:W3CDTF">2017-03-06T05:10:53Z</dcterms:modified>
</cp:coreProperties>
</file>